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1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<sst xmlns="http://schemas.openxmlformats.org/spreadsheetml/2006/main" count="655" uniqueCount="171">
  <si>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</si>
  <si>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</si>
  <si>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</si>
  <si>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Примітка</t>
  </si>
  <si>
    <t>Масло вершкове</t>
  </si>
  <si>
    <t>Сир твердий</t>
  </si>
  <si>
    <t>Молочні вироби</t>
  </si>
  <si>
    <t>Вивіз сміття</t>
  </si>
  <si>
    <t>22.03.2016  № 490</t>
  </si>
  <si>
    <t>ДОДАТОК</t>
  </si>
  <si>
    <t>(найменування замовника, код за ЄДРПОУ)</t>
  </si>
  <si>
    <t xml:space="preserve">         Предмет закупівлі</t>
  </si>
  <si>
    <t>Процедура закупівель</t>
  </si>
  <si>
    <t>ДК 021:2015-</t>
  </si>
  <si>
    <t>03142500-3</t>
  </si>
  <si>
    <t>Продукти харчування,</t>
  </si>
  <si>
    <t>01.47.2</t>
  </si>
  <si>
    <t>Яйця</t>
  </si>
  <si>
    <t>-</t>
  </si>
  <si>
    <t>15221000-3</t>
  </si>
  <si>
    <t>10.20.1</t>
  </si>
  <si>
    <t>Риба морожена</t>
  </si>
  <si>
    <t>15530000-2</t>
  </si>
  <si>
    <t>10.51.3</t>
  </si>
  <si>
    <t>10.51.5</t>
  </si>
  <si>
    <t>15500000-8</t>
  </si>
  <si>
    <t>15511000-3</t>
  </si>
  <si>
    <t>10.51.1</t>
  </si>
  <si>
    <t>Молоко</t>
  </si>
  <si>
    <t>15332410-1</t>
  </si>
  <si>
    <t>10.32.1</t>
  </si>
  <si>
    <t>Сухофрукти</t>
  </si>
  <si>
    <t>03221410-3</t>
  </si>
  <si>
    <t>01.13.1</t>
  </si>
  <si>
    <t>Капуста свіжа</t>
  </si>
  <si>
    <t>03212100-1</t>
  </si>
  <si>
    <t>01.13.5</t>
  </si>
  <si>
    <t>Картопля</t>
  </si>
  <si>
    <t>03221111-7</t>
  </si>
  <si>
    <t>01.13.7</t>
  </si>
  <si>
    <t>Буряк</t>
  </si>
  <si>
    <t>03221113-1</t>
  </si>
  <si>
    <t>01.13.4</t>
  </si>
  <si>
    <t>Цибуля</t>
  </si>
  <si>
    <t>03221112-4</t>
  </si>
  <si>
    <t>Морква</t>
  </si>
  <si>
    <t>03222321-9</t>
  </si>
  <si>
    <t>01.24.1</t>
  </si>
  <si>
    <t>Яблука</t>
  </si>
  <si>
    <t>15613000-8</t>
  </si>
  <si>
    <t>10.73.1</t>
  </si>
  <si>
    <t>Крупи</t>
  </si>
  <si>
    <t>15614000-5</t>
  </si>
  <si>
    <t>10.61.1</t>
  </si>
  <si>
    <t>Рис</t>
  </si>
  <si>
    <t>15850000-1</t>
  </si>
  <si>
    <t>10.73.11-30.00</t>
  </si>
  <si>
    <t>Макаронні вироби</t>
  </si>
  <si>
    <t>15612100-2</t>
  </si>
  <si>
    <t>10.61.2</t>
  </si>
  <si>
    <t>Борошно пшеничне</t>
  </si>
  <si>
    <t>15411100-3</t>
  </si>
  <si>
    <t>10.41.5</t>
  </si>
  <si>
    <t>Олія</t>
  </si>
  <si>
    <t>15863200-7</t>
  </si>
  <si>
    <t>10.83.1</t>
  </si>
  <si>
    <t>Чай чорний</t>
  </si>
  <si>
    <t>15831200-4</t>
  </si>
  <si>
    <t>10.81.1</t>
  </si>
  <si>
    <t>Цукор білий</t>
  </si>
  <si>
    <t>15872400-5</t>
  </si>
  <si>
    <t>10.84.3</t>
  </si>
  <si>
    <t>Сіль харчова</t>
  </si>
  <si>
    <t>10.61.3</t>
  </si>
  <si>
    <t>15321600-0</t>
  </si>
  <si>
    <t>Сік яблучний</t>
  </si>
  <si>
    <t>Сік фруктовий</t>
  </si>
  <si>
    <t>15812100-4</t>
  </si>
  <si>
    <t>10.71.1</t>
  </si>
  <si>
    <t>Хліб, хлібобулочні вироби</t>
  </si>
  <si>
    <t>10.20.2</t>
  </si>
  <si>
    <t>15332200-6</t>
  </si>
  <si>
    <t>10.39.2</t>
  </si>
  <si>
    <t>Повидло</t>
  </si>
  <si>
    <t>15119000-5</t>
  </si>
  <si>
    <t>М’ясо різне</t>
  </si>
  <si>
    <t>15112130-6</t>
  </si>
  <si>
    <t>Курятина</t>
  </si>
  <si>
    <t>15625000-5</t>
  </si>
  <si>
    <t>Манна крупа</t>
  </si>
  <si>
    <t>10.72.1</t>
  </si>
  <si>
    <t>10.39.1</t>
  </si>
  <si>
    <t>15811100-7</t>
  </si>
  <si>
    <t>Хліб</t>
  </si>
  <si>
    <t>15820000-2</t>
  </si>
  <si>
    <t>Печиво</t>
  </si>
  <si>
    <t>15841000-5</t>
  </si>
  <si>
    <t>10.82.1</t>
  </si>
  <si>
    <t>Какао</t>
  </si>
  <si>
    <t>15898000-9</t>
  </si>
  <si>
    <t>10.89.1</t>
  </si>
  <si>
    <t>Дріжджі</t>
  </si>
  <si>
    <t>15542000-9</t>
  </si>
  <si>
    <t>Сир свіж.</t>
  </si>
  <si>
    <t>15613100-9</t>
  </si>
  <si>
    <t>Крупа вівсяна</t>
  </si>
  <si>
    <t>15613380-5</t>
  </si>
  <si>
    <t>Вівсяні пластівці</t>
  </si>
  <si>
    <t>64211200-0</t>
  </si>
  <si>
    <t>61.10.1</t>
  </si>
  <si>
    <t>Аб.плата,</t>
  </si>
  <si>
    <t>інтернет</t>
  </si>
  <si>
    <t>(Чотириста сорок дев'ять  гривень 00 копійок)В тому числі ПДВ20%-74,83грн.коп.</t>
  </si>
  <si>
    <t>85144100-1</t>
  </si>
  <si>
    <t>86.90.1</t>
  </si>
  <si>
    <t>Аналіз піску</t>
  </si>
  <si>
    <t>(Чотириста дев’ятнадцять   гривень 00 копійок)В тому числі ПДВ20%-69,83 грн.коп.</t>
  </si>
  <si>
    <t>90511000-2</t>
  </si>
  <si>
    <t>39.00.1</t>
  </si>
  <si>
    <t>(Шістсот двадцять один  гривень 00 копійок)В тому числі ПДВ20%-103,50 грн.коп.</t>
  </si>
  <si>
    <t>ДК 016:2010 – 35.30.1 Пара та гаряча вода, постачання пари та гарячої води (ДК 021:2015 – 09320000-8 Пара, гаряча вода та пов’язана продукція. Постачання теплової енергії), 35.30.1</t>
  </si>
  <si>
    <t>Водопоста-чання та водовідве-дення</t>
  </si>
  <si>
    <t>5231,00 грн.коп.</t>
  </si>
  <si>
    <t>(П'ять тисяч двісті тридцять один   гривень 00 копійок)В тому числі ПДВ20%-871,83грн.коп.</t>
  </si>
  <si>
    <t>ДК 016:2010 – 35.11.1 Енергія електрична (ДК 021:2015 – 0910000-5 Енергія електрична. Енергія електрична), 35.11.1</t>
  </si>
  <si>
    <t>Оплата електро-енергії</t>
  </si>
  <si>
    <t>14500,00 грн.коп.</t>
  </si>
  <si>
    <t>(Чотирнадцять тисяч п’ятсот   гривень 00 копійок)В тому числі ПДВ20%-2416,67грн.коп.</t>
  </si>
  <si>
    <t xml:space="preserve"> ДК 021:2015 – 09123000-6 Газове паливо (природний газ)</t>
  </si>
  <si>
    <t>Оплата природного газу</t>
  </si>
  <si>
    <t>126000,00 грн.коп.</t>
  </si>
  <si>
    <t>(Сто двадцять одна тисяча  гривень 00 копійок)В тому числі ПДВ20%-21000,00грн.коп.</t>
  </si>
  <si>
    <t>ДК 016:2010 – 35.22.1 Розподіляння газоподібного палива трубопроводами (ДК 021:2015 – 65200000-5 Послуги з розподілу газу та супутні послуги. Послуги з розподілу природного газу), 35.22.10-00.00</t>
  </si>
  <si>
    <t>Оплата розподіляння газоподібного палива</t>
  </si>
  <si>
    <t>11000,00 грн.коп.</t>
  </si>
  <si>
    <t>(Одинадцять тисяч гривень 00 копійок)В тому числі ПДВ20%-1833,33грн.коп.</t>
  </si>
  <si>
    <t>80500000-9</t>
  </si>
  <si>
    <t>63.99.0</t>
  </si>
  <si>
    <t>Навчання відповідального за теплогоспо-дарство</t>
  </si>
  <si>
    <t>(Чотириста дев’яносто п’ят  гривень 00 копійок)Без ПДВ</t>
  </si>
  <si>
    <t>Навчання відповідального за тех.. стан газоп.</t>
  </si>
  <si>
    <t>(Двісті п’ятдесят один  гривень 00 копійок)Без ПДВ.</t>
  </si>
  <si>
    <t>Навчання охорони праці ПТЕТУіМ</t>
  </si>
  <si>
    <t>(Двісті двадцять  гривень 00 копійок)Без ПДВ.</t>
  </si>
  <si>
    <t>Навчання ЦЗ</t>
  </si>
  <si>
    <t>(Триста сорок п’ят</t>
  </si>
  <si>
    <t xml:space="preserve"> гривень 00 копійок) Без ПДВ.</t>
  </si>
  <si>
    <t>Навчання підвищення квал.сестри медичної старшої</t>
  </si>
  <si>
    <t xml:space="preserve">(Дві тисячі сто дев’яносто </t>
  </si>
  <si>
    <t>24000000-4</t>
  </si>
  <si>
    <t>Екологічний податок</t>
  </si>
  <si>
    <t>(Сто шістдесят дві гривень 00 копійок)Без ПДВ.</t>
  </si>
  <si>
    <t>РАЗОМ</t>
  </si>
  <si>
    <t>Комунальний дошкільний навчальний заклад № 6 «Любисток" 25877336</t>
  </si>
  <si>
    <r>
      <t>ЗАТВЕРДЖЕНО</t>
    </r>
    <r>
      <rPr>
        <sz val="10"/>
        <rFont val="Times New Roman"/>
        <family val="1"/>
      </rPr>
      <t> </t>
    </r>
  </si>
  <si>
    <r>
      <t>Наказ Міністерства</t>
    </r>
    <r>
      <rPr>
        <sz val="10"/>
        <rFont val="Times New Roman"/>
        <family val="1"/>
      </rPr>
      <t> </t>
    </r>
  </si>
  <si>
    <r>
      <t>економічного розвитку</t>
    </r>
    <r>
      <rPr>
        <sz val="10"/>
        <rFont val="Times New Roman"/>
        <family val="1"/>
      </rPr>
      <t> </t>
    </r>
  </si>
  <si>
    <r>
      <t>і торгівлі України</t>
    </r>
    <r>
      <rPr>
        <sz val="10"/>
        <rFont val="Times New Roman"/>
        <family val="1"/>
      </rPr>
      <t> </t>
    </r>
  </si>
  <si>
    <t xml:space="preserve"> до річного плану закупівель на 1 квартал 2018 року</t>
  </si>
  <si>
    <t>449,00 грн.коп.</t>
  </si>
  <si>
    <t>419,00 грн.коп.</t>
  </si>
  <si>
    <t>621,00 грн.коп.</t>
  </si>
  <si>
    <t>495,00 грн.коп.</t>
  </si>
  <si>
    <t xml:space="preserve">   251,00 грн.коп.</t>
  </si>
  <si>
    <t xml:space="preserve"> 220,00 грн.коп.</t>
  </si>
  <si>
    <t>345,00 грн.коп.</t>
  </si>
  <si>
    <t xml:space="preserve"> 2190,00 грн.коп.</t>
  </si>
  <si>
    <t>162,00 грн.коп.</t>
  </si>
  <si>
    <t>ціна</t>
  </si>
  <si>
    <t xml:space="preserve"> до річного плану закупівель на  2018 року</t>
  </si>
  <si>
    <t>кільк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</si>
</sst>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\ h:mm;@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vertical="top" wrapText="1"/>
    </xf>
    <xf numFmtId="0" fontId="40" fillId="33" borderId="0" xfId="0" applyFont="1" applyFill="1" applyAlignment="1">
      <alignment horizontal="left"/>
    </xf>
    <xf numFmtId="0" fontId="40" fillId="0" borderId="0" xfId="0" applyFont="1" applyAlignment="1">
      <alignment horizontal="right" indent="2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33" borderId="0" xfId="0" applyFont="1" applyFill="1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2" xfId="0" applyNumberFormat="1" applyFont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4" borderId="15" xfId="0" applyFont="1" applyFill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0" xfId="0" applyNumberFormat="1" applyFont="1" applyAlignment="1">
      <alignment/>
    </xf>
    <xf numFmtId="0" fontId="2" fillId="0" borderId="13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34" borderId="15" xfId="0" applyNumberFormat="1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1" fillId="35" borderId="14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1" fontId="0" fillId="0" borderId="0" xfId="0" applyNumberFormat="1" applyFont="1" applyAlignment="1">
      <alignment/>
    </xf>
    <xf numFmtId="0" fontId="1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1" fontId="1" fillId="0" borderId="16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vertical="top" wrapText="1"/>
    </xf>
    <xf numFmtId="0" fontId="1" fillId="35" borderId="16" xfId="0" applyFont="1" applyFill="1" applyBorder="1" applyAlignment="1">
      <alignment vertical="top" wrapText="1"/>
    </xf>
    <xf numFmtId="0" fontId="1" fillId="35" borderId="14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134">
      <selection activeCell="L84" sqref="L84"/>
    </sheetView>
  </sheetViews>
  <sheetFormatPr defaultColWidth="9.140625" defaultRowHeight="12.75"/>
  <cols>
    <col min="1" max="1" width="5.140625" style="0" customWidth="1"/>
    <col min="2" max="4" width="9.140625" style="0" hidden="1" customWidth="1"/>
    <col min="5" max="5" width="21.28125" style="0" customWidth="1"/>
    <col min="8" max="8" width="29.57421875" style="0" customWidth="1"/>
    <col min="10" max="10" width="10.00390625" style="34" bestFit="1" customWidth="1"/>
  </cols>
  <sheetData>
    <row r="1" s="5" customFormat="1" ht="12.75">
      <c r="J1" s="28"/>
    </row>
    <row r="2" spans="5:10" s="5" customFormat="1" ht="12.75">
      <c r="E2" s="1"/>
      <c r="J2" s="28"/>
    </row>
    <row r="3" spans="9:10" s="5" customFormat="1" ht="12.75">
      <c r="I3" s="9" t="s">
        <v>154</v>
      </c>
      <c r="J3" s="28"/>
    </row>
    <row r="4" spans="9:10" s="5" customFormat="1" ht="12.75">
      <c r="I4" s="9" t="s">
        <v>155</v>
      </c>
      <c r="J4" s="28"/>
    </row>
    <row r="5" spans="9:10" s="5" customFormat="1" ht="12.75">
      <c r="I5" s="9" t="s">
        <v>156</v>
      </c>
      <c r="J5" s="28"/>
    </row>
    <row r="6" spans="9:10" s="5" customFormat="1" ht="12.75">
      <c r="I6" s="9" t="s">
        <v>157</v>
      </c>
      <c r="J6" s="28"/>
    </row>
    <row r="7" spans="9:10" s="5" customFormat="1" ht="12.75">
      <c r="I7" s="9" t="s">
        <v>8</v>
      </c>
      <c r="J7" s="28"/>
    </row>
    <row r="8" spans="5:10" s="5" customFormat="1" ht="12.75">
      <c r="E8" s="10"/>
      <c r="J8" s="28"/>
    </row>
    <row r="9" spans="1:10" s="5" customFormat="1" ht="12.75">
      <c r="A9" s="6"/>
      <c r="B9" s="6"/>
      <c r="C9" s="6"/>
      <c r="D9" s="6"/>
      <c r="F9" s="6"/>
      <c r="G9" s="11" t="s">
        <v>9</v>
      </c>
      <c r="H9" s="6"/>
      <c r="J9" s="28"/>
    </row>
    <row r="10" spans="1:10" s="5" customFormat="1" ht="12.75">
      <c r="A10" s="6"/>
      <c r="B10" s="6"/>
      <c r="C10" s="6"/>
      <c r="D10" s="6"/>
      <c r="E10" s="12" t="s">
        <v>169</v>
      </c>
      <c r="F10" s="6"/>
      <c r="G10" s="6"/>
      <c r="H10" s="6"/>
      <c r="J10" s="28"/>
    </row>
    <row r="11" spans="1:10" s="5" customFormat="1" ht="12.75">
      <c r="A11" s="6"/>
      <c r="B11" s="6"/>
      <c r="C11" s="6"/>
      <c r="D11" s="6"/>
      <c r="E11" s="13" t="s">
        <v>153</v>
      </c>
      <c r="F11" s="6"/>
      <c r="G11" s="6"/>
      <c r="H11" s="6"/>
      <c r="J11" s="28"/>
    </row>
    <row r="12" spans="1:10" s="5" customFormat="1" ht="13.5" thickBot="1">
      <c r="A12" s="6"/>
      <c r="B12" s="6"/>
      <c r="C12" s="6"/>
      <c r="D12" s="6"/>
      <c r="E12" s="8" t="s">
        <v>10</v>
      </c>
      <c r="F12" s="6"/>
      <c r="G12" s="6"/>
      <c r="H12" s="6"/>
      <c r="J12" s="28"/>
    </row>
    <row r="13" spans="5:11" s="5" customFormat="1" ht="12.75">
      <c r="E13" s="60"/>
      <c r="F13" s="61"/>
      <c r="G13" s="14"/>
      <c r="H13" s="14"/>
      <c r="I13" s="14"/>
      <c r="J13" s="29"/>
      <c r="K13" s="14"/>
    </row>
    <row r="14" spans="5:11" s="5" customFormat="1" ht="76.5">
      <c r="E14" s="62" t="s">
        <v>11</v>
      </c>
      <c r="F14" s="63"/>
      <c r="G14" s="15" t="s">
        <v>0</v>
      </c>
      <c r="H14" s="15" t="s">
        <v>1</v>
      </c>
      <c r="I14" s="15" t="s">
        <v>12</v>
      </c>
      <c r="J14" s="30" t="s">
        <v>2</v>
      </c>
      <c r="K14" s="15" t="s">
        <v>3</v>
      </c>
    </row>
    <row r="15" spans="5:11" s="5" customFormat="1" ht="12.75">
      <c r="E15" s="64"/>
      <c r="F15" s="65"/>
      <c r="G15" s="16"/>
      <c r="H15" s="16"/>
      <c r="I15" s="16"/>
      <c r="J15" s="30"/>
      <c r="K15" s="16"/>
    </row>
    <row r="16" spans="5:11" s="5" customFormat="1" ht="13.5" thickBot="1">
      <c r="E16" s="66"/>
      <c r="F16" s="67"/>
      <c r="G16" s="7"/>
      <c r="H16" s="7"/>
      <c r="I16" s="7" t="s">
        <v>168</v>
      </c>
      <c r="J16" s="31" t="s">
        <v>170</v>
      </c>
      <c r="K16" s="7"/>
    </row>
    <row r="17" spans="5:11" s="5" customFormat="1" ht="12.75">
      <c r="E17" s="17" t="s">
        <v>13</v>
      </c>
      <c r="F17" s="45" t="s">
        <v>17</v>
      </c>
      <c r="G17" s="45">
        <v>2230</v>
      </c>
      <c r="H17" s="18">
        <v>7007</v>
      </c>
      <c r="I17" s="45">
        <v>2.6</v>
      </c>
      <c r="J17" s="48">
        <f>SUM(H17/I17)</f>
        <v>2695</v>
      </c>
      <c r="K17" s="45"/>
    </row>
    <row r="18" spans="5:11" s="5" customFormat="1" ht="12.75">
      <c r="E18" s="17" t="s">
        <v>14</v>
      </c>
      <c r="F18" s="46"/>
      <c r="G18" s="46"/>
      <c r="H18" s="18"/>
      <c r="I18" s="46"/>
      <c r="J18" s="49"/>
      <c r="K18" s="46"/>
    </row>
    <row r="19" spans="5:11" s="5" customFormat="1" ht="12.75">
      <c r="E19" s="17" t="s">
        <v>15</v>
      </c>
      <c r="F19" s="46"/>
      <c r="G19" s="46"/>
      <c r="H19" s="18"/>
      <c r="I19" s="46"/>
      <c r="J19" s="49"/>
      <c r="K19" s="46"/>
    </row>
    <row r="20" spans="5:11" s="5" customFormat="1" ht="13.5" thickBot="1">
      <c r="E20" s="4" t="s">
        <v>16</v>
      </c>
      <c r="F20" s="47"/>
      <c r="G20" s="47"/>
      <c r="H20" s="7"/>
      <c r="I20" s="47"/>
      <c r="J20" s="50"/>
      <c r="K20" s="47"/>
    </row>
    <row r="21" spans="5:11" s="5" customFormat="1" ht="12.75">
      <c r="E21" s="17" t="s">
        <v>13</v>
      </c>
      <c r="F21" s="45" t="s">
        <v>21</v>
      </c>
      <c r="G21" s="45">
        <v>2230</v>
      </c>
      <c r="H21" s="18">
        <v>33660</v>
      </c>
      <c r="I21" s="45">
        <v>68</v>
      </c>
      <c r="J21" s="48">
        <f>SUM(H21/I21)</f>
        <v>495</v>
      </c>
      <c r="K21" s="45"/>
    </row>
    <row r="22" spans="5:11" s="5" customFormat="1" ht="12.75">
      <c r="E22" s="17" t="s">
        <v>19</v>
      </c>
      <c r="F22" s="46"/>
      <c r="G22" s="46"/>
      <c r="H22" s="18"/>
      <c r="I22" s="46"/>
      <c r="J22" s="49"/>
      <c r="K22" s="46"/>
    </row>
    <row r="23" spans="5:11" s="5" customFormat="1" ht="12.75">
      <c r="E23" s="17" t="s">
        <v>15</v>
      </c>
      <c r="F23" s="46"/>
      <c r="G23" s="46"/>
      <c r="H23" s="18"/>
      <c r="I23" s="46"/>
      <c r="J23" s="49"/>
      <c r="K23" s="46"/>
    </row>
    <row r="24" spans="5:11" s="5" customFormat="1" ht="13.5" thickBot="1">
      <c r="E24" s="4" t="s">
        <v>20</v>
      </c>
      <c r="F24" s="47"/>
      <c r="G24" s="47"/>
      <c r="H24" s="7"/>
      <c r="I24" s="47"/>
      <c r="J24" s="50"/>
      <c r="K24" s="47"/>
    </row>
    <row r="25" spans="5:11" s="5" customFormat="1" ht="12.75">
      <c r="E25" s="17" t="s">
        <v>13</v>
      </c>
      <c r="F25" s="45" t="s">
        <v>4</v>
      </c>
      <c r="G25" s="45">
        <v>2230</v>
      </c>
      <c r="H25" s="18">
        <v>42451</v>
      </c>
      <c r="I25" s="45">
        <v>144</v>
      </c>
      <c r="J25" s="54">
        <f>SUM(H25/I25)</f>
        <v>294.7986111111111</v>
      </c>
      <c r="K25" s="45"/>
    </row>
    <row r="26" spans="5:11" s="5" customFormat="1" ht="12.75">
      <c r="E26" s="17" t="s">
        <v>22</v>
      </c>
      <c r="F26" s="46"/>
      <c r="G26" s="46"/>
      <c r="H26" s="18"/>
      <c r="I26" s="46"/>
      <c r="J26" s="55"/>
      <c r="K26" s="46"/>
    </row>
    <row r="27" spans="5:11" s="5" customFormat="1" ht="12.75">
      <c r="E27" s="17" t="s">
        <v>15</v>
      </c>
      <c r="F27" s="46"/>
      <c r="G27" s="46"/>
      <c r="H27" s="18"/>
      <c r="I27" s="46"/>
      <c r="J27" s="55"/>
      <c r="K27" s="46"/>
    </row>
    <row r="28" spans="5:11" s="5" customFormat="1" ht="13.5" thickBot="1">
      <c r="E28" s="4" t="s">
        <v>23</v>
      </c>
      <c r="F28" s="47"/>
      <c r="G28" s="47"/>
      <c r="H28" s="7"/>
      <c r="I28" s="47"/>
      <c r="J28" s="56"/>
      <c r="K28" s="47"/>
    </row>
    <row r="29" spans="5:11" s="5" customFormat="1" ht="12.75">
      <c r="E29" s="17" t="s">
        <v>13</v>
      </c>
      <c r="F29" s="45" t="s">
        <v>5</v>
      </c>
      <c r="G29" s="45">
        <v>2230</v>
      </c>
      <c r="H29" s="18">
        <v>1674</v>
      </c>
      <c r="I29" s="45">
        <v>108.7</v>
      </c>
      <c r="J29" s="54">
        <f>SUM(H29/I29)</f>
        <v>15.400183992640294</v>
      </c>
      <c r="K29" s="45"/>
    </row>
    <row r="30" spans="5:11" s="5" customFormat="1" ht="12.75">
      <c r="E30" s="17" t="s">
        <v>22</v>
      </c>
      <c r="F30" s="46"/>
      <c r="G30" s="46"/>
      <c r="H30" s="18"/>
      <c r="I30" s="46"/>
      <c r="J30" s="55"/>
      <c r="K30" s="46"/>
    </row>
    <row r="31" spans="5:11" s="5" customFormat="1" ht="12.75">
      <c r="E31" s="17" t="s">
        <v>15</v>
      </c>
      <c r="F31" s="46"/>
      <c r="G31" s="46"/>
      <c r="H31" s="18"/>
      <c r="I31" s="46"/>
      <c r="J31" s="55"/>
      <c r="K31" s="46"/>
    </row>
    <row r="32" spans="5:11" s="5" customFormat="1" ht="13.5" thickBot="1">
      <c r="E32" s="4" t="s">
        <v>24</v>
      </c>
      <c r="F32" s="47"/>
      <c r="G32" s="47"/>
      <c r="H32" s="7"/>
      <c r="I32" s="47"/>
      <c r="J32" s="56"/>
      <c r="K32" s="47"/>
    </row>
    <row r="33" spans="5:11" s="5" customFormat="1" ht="12.75">
      <c r="E33" s="17" t="s">
        <v>13</v>
      </c>
      <c r="F33" s="45" t="s">
        <v>6</v>
      </c>
      <c r="G33" s="45">
        <v>2230</v>
      </c>
      <c r="H33" s="18"/>
      <c r="I33" s="45" t="s">
        <v>18</v>
      </c>
      <c r="J33" s="54" t="e">
        <f>SUM(H33/I33)</f>
        <v>#VALUE!</v>
      </c>
      <c r="K33" s="45"/>
    </row>
    <row r="34" spans="5:11" s="5" customFormat="1" ht="12.75">
      <c r="E34" s="17" t="s">
        <v>25</v>
      </c>
      <c r="F34" s="46"/>
      <c r="G34" s="46"/>
      <c r="H34" s="18"/>
      <c r="I34" s="46"/>
      <c r="J34" s="55"/>
      <c r="K34" s="46"/>
    </row>
    <row r="35" spans="5:11" s="5" customFormat="1" ht="12.75">
      <c r="E35" s="17" t="s">
        <v>15</v>
      </c>
      <c r="F35" s="46"/>
      <c r="G35" s="46"/>
      <c r="H35" s="18"/>
      <c r="I35" s="46"/>
      <c r="J35" s="55"/>
      <c r="K35" s="46"/>
    </row>
    <row r="36" spans="5:11" s="5" customFormat="1" ht="13.5" thickBot="1">
      <c r="E36" s="4" t="s">
        <v>24</v>
      </c>
      <c r="F36" s="47"/>
      <c r="G36" s="47"/>
      <c r="H36" s="7"/>
      <c r="I36" s="47"/>
      <c r="J36" s="56"/>
      <c r="K36" s="47"/>
    </row>
    <row r="37" spans="5:11" s="5" customFormat="1" ht="12.75">
      <c r="E37" s="17" t="s">
        <v>13</v>
      </c>
      <c r="F37" s="45" t="s">
        <v>28</v>
      </c>
      <c r="G37" s="45">
        <v>2230</v>
      </c>
      <c r="H37" s="18">
        <v>30870</v>
      </c>
      <c r="I37" s="45">
        <v>16.25</v>
      </c>
      <c r="J37" s="54">
        <f>SUM(H37/I37)</f>
        <v>1899.6923076923076</v>
      </c>
      <c r="K37" s="45"/>
    </row>
    <row r="38" spans="5:11" s="5" customFormat="1" ht="12.75">
      <c r="E38" s="17" t="s">
        <v>26</v>
      </c>
      <c r="F38" s="46"/>
      <c r="G38" s="46"/>
      <c r="H38" s="18"/>
      <c r="I38" s="46"/>
      <c r="J38" s="55"/>
      <c r="K38" s="46"/>
    </row>
    <row r="39" spans="5:11" s="5" customFormat="1" ht="12.75">
      <c r="E39" s="17" t="s">
        <v>15</v>
      </c>
      <c r="F39" s="46"/>
      <c r="G39" s="46"/>
      <c r="H39" s="18"/>
      <c r="I39" s="46"/>
      <c r="J39" s="55"/>
      <c r="K39" s="46"/>
    </row>
    <row r="40" spans="5:11" s="5" customFormat="1" ht="13.5" thickBot="1">
      <c r="E40" s="4" t="s">
        <v>27</v>
      </c>
      <c r="F40" s="47"/>
      <c r="G40" s="47"/>
      <c r="H40" s="7"/>
      <c r="I40" s="47"/>
      <c r="J40" s="56"/>
      <c r="K40" s="47"/>
    </row>
    <row r="41" spans="5:11" s="5" customFormat="1" ht="12.75">
      <c r="E41" s="17" t="s">
        <v>13</v>
      </c>
      <c r="F41" s="45" t="s">
        <v>31</v>
      </c>
      <c r="G41" s="45">
        <v>2230</v>
      </c>
      <c r="H41" s="36">
        <v>10900</v>
      </c>
      <c r="I41" s="45">
        <v>30</v>
      </c>
      <c r="J41" s="54">
        <f>SUM(H41/I41)</f>
        <v>363.3333333333333</v>
      </c>
      <c r="K41" s="45"/>
    </row>
    <row r="42" spans="5:11" s="5" customFormat="1" ht="12.75">
      <c r="E42" s="17" t="s">
        <v>29</v>
      </c>
      <c r="F42" s="46"/>
      <c r="G42" s="46"/>
      <c r="H42" s="36"/>
      <c r="I42" s="46"/>
      <c r="J42" s="55"/>
      <c r="K42" s="46"/>
    </row>
    <row r="43" spans="5:11" s="5" customFormat="1" ht="12.75">
      <c r="E43" s="17" t="s">
        <v>15</v>
      </c>
      <c r="F43" s="46"/>
      <c r="G43" s="46"/>
      <c r="H43" s="36"/>
      <c r="I43" s="46"/>
      <c r="J43" s="55"/>
      <c r="K43" s="46"/>
    </row>
    <row r="44" spans="5:11" s="5" customFormat="1" ht="13.5" thickBot="1">
      <c r="E44" s="4" t="s">
        <v>30</v>
      </c>
      <c r="F44" s="47"/>
      <c r="G44" s="47"/>
      <c r="H44" s="38"/>
      <c r="I44" s="47"/>
      <c r="J44" s="56"/>
      <c r="K44" s="47"/>
    </row>
    <row r="45" spans="5:11" s="5" customFormat="1" ht="12.75">
      <c r="E45" s="17" t="s">
        <v>13</v>
      </c>
      <c r="F45" s="45" t="s">
        <v>34</v>
      </c>
      <c r="G45" s="45">
        <v>2230</v>
      </c>
      <c r="H45" s="36">
        <v>7152</v>
      </c>
      <c r="I45" s="45">
        <v>8</v>
      </c>
      <c r="J45" s="54">
        <f>SUM(H45/I45)</f>
        <v>894</v>
      </c>
      <c r="K45" s="45"/>
    </row>
    <row r="46" spans="5:11" s="5" customFormat="1" ht="12.75">
      <c r="E46" s="17" t="s">
        <v>32</v>
      </c>
      <c r="F46" s="46"/>
      <c r="G46" s="46"/>
      <c r="H46" s="36"/>
      <c r="I46" s="46"/>
      <c r="J46" s="55"/>
      <c r="K46" s="46"/>
    </row>
    <row r="47" spans="5:11" s="5" customFormat="1" ht="12.75">
      <c r="E47" s="17" t="s">
        <v>15</v>
      </c>
      <c r="F47" s="46"/>
      <c r="G47" s="46"/>
      <c r="H47" s="36"/>
      <c r="I47" s="46"/>
      <c r="J47" s="55"/>
      <c r="K47" s="46"/>
    </row>
    <row r="48" spans="5:11" s="5" customFormat="1" ht="13.5" thickBot="1">
      <c r="E48" s="4" t="s">
        <v>33</v>
      </c>
      <c r="F48" s="47"/>
      <c r="G48" s="47"/>
      <c r="H48" s="38"/>
      <c r="I48" s="47"/>
      <c r="J48" s="56"/>
      <c r="K48" s="47"/>
    </row>
    <row r="49" spans="5:11" s="5" customFormat="1" ht="12.75">
      <c r="E49" s="35" t="s">
        <v>13</v>
      </c>
      <c r="F49" s="57" t="s">
        <v>37</v>
      </c>
      <c r="G49" s="57">
        <v>2230</v>
      </c>
      <c r="H49" s="36">
        <v>14300</v>
      </c>
      <c r="I49" s="45">
        <v>6.5</v>
      </c>
      <c r="J49" s="54">
        <f>SUM(H49/I49)</f>
        <v>2200</v>
      </c>
      <c r="K49" s="45"/>
    </row>
    <row r="50" spans="5:11" s="5" customFormat="1" ht="12.75">
      <c r="E50" s="35" t="s">
        <v>35</v>
      </c>
      <c r="F50" s="58"/>
      <c r="G50" s="58"/>
      <c r="H50" s="36"/>
      <c r="I50" s="46"/>
      <c r="J50" s="55"/>
      <c r="K50" s="46"/>
    </row>
    <row r="51" spans="5:11" s="5" customFormat="1" ht="12.75">
      <c r="E51" s="35" t="s">
        <v>15</v>
      </c>
      <c r="F51" s="58"/>
      <c r="G51" s="58"/>
      <c r="H51" s="36"/>
      <c r="I51" s="46"/>
      <c r="J51" s="55"/>
      <c r="K51" s="46"/>
    </row>
    <row r="52" spans="5:11" s="5" customFormat="1" ht="13.5" thickBot="1">
      <c r="E52" s="37" t="s">
        <v>36</v>
      </c>
      <c r="F52" s="59"/>
      <c r="G52" s="59"/>
      <c r="H52" s="38"/>
      <c r="I52" s="47"/>
      <c r="J52" s="56"/>
      <c r="K52" s="47"/>
    </row>
    <row r="53" spans="5:11" s="5" customFormat="1" ht="12.75">
      <c r="E53" s="35" t="s">
        <v>13</v>
      </c>
      <c r="F53" s="57" t="s">
        <v>40</v>
      </c>
      <c r="G53" s="57">
        <v>2230</v>
      </c>
      <c r="H53" s="36">
        <v>950</v>
      </c>
      <c r="I53" s="45">
        <v>7</v>
      </c>
      <c r="J53" s="54">
        <f>SUM(H53/I53)</f>
        <v>135.71428571428572</v>
      </c>
      <c r="K53" s="45"/>
    </row>
    <row r="54" spans="5:11" s="5" customFormat="1" ht="12.75">
      <c r="E54" s="35" t="s">
        <v>38</v>
      </c>
      <c r="F54" s="58"/>
      <c r="G54" s="58"/>
      <c r="H54" s="36"/>
      <c r="I54" s="46"/>
      <c r="J54" s="55"/>
      <c r="K54" s="46"/>
    </row>
    <row r="55" spans="5:11" s="5" customFormat="1" ht="12.75">
      <c r="E55" s="35" t="s">
        <v>15</v>
      </c>
      <c r="F55" s="58"/>
      <c r="G55" s="58"/>
      <c r="H55" s="36"/>
      <c r="I55" s="46"/>
      <c r="J55" s="55"/>
      <c r="K55" s="46"/>
    </row>
    <row r="56" spans="5:11" s="5" customFormat="1" ht="13.5" thickBot="1">
      <c r="E56" s="37" t="s">
        <v>39</v>
      </c>
      <c r="F56" s="59"/>
      <c r="G56" s="59"/>
      <c r="H56" s="38"/>
      <c r="I56" s="47"/>
      <c r="J56" s="56"/>
      <c r="K56" s="47"/>
    </row>
    <row r="57" spans="5:11" s="5" customFormat="1" ht="12.75">
      <c r="E57" s="35" t="s">
        <v>13</v>
      </c>
      <c r="F57" s="57" t="s">
        <v>43</v>
      </c>
      <c r="G57" s="57">
        <v>2230</v>
      </c>
      <c r="H57" s="36">
        <v>2926</v>
      </c>
      <c r="I57" s="45">
        <v>7</v>
      </c>
      <c r="J57" s="54">
        <f>SUM(H57/I57)</f>
        <v>418</v>
      </c>
      <c r="K57" s="45"/>
    </row>
    <row r="58" spans="5:13" s="5" customFormat="1" ht="12.75">
      <c r="E58" s="35" t="s">
        <v>41</v>
      </c>
      <c r="F58" s="58"/>
      <c r="G58" s="58"/>
      <c r="H58" s="36"/>
      <c r="I58" s="46"/>
      <c r="J58" s="55"/>
      <c r="K58" s="46"/>
      <c r="M58" s="39">
        <f>SUM(H41+H45+H49+H53+H57:H58+H61+H65+H93)</f>
        <v>48605</v>
      </c>
    </row>
    <row r="59" spans="5:11" s="5" customFormat="1" ht="12.75">
      <c r="E59" s="35" t="s">
        <v>15</v>
      </c>
      <c r="F59" s="58"/>
      <c r="G59" s="58"/>
      <c r="H59" s="36"/>
      <c r="I59" s="46"/>
      <c r="J59" s="55"/>
      <c r="K59" s="46"/>
    </row>
    <row r="60" spans="5:11" s="5" customFormat="1" ht="13.5" thickBot="1">
      <c r="E60" s="37" t="s">
        <v>42</v>
      </c>
      <c r="F60" s="59"/>
      <c r="G60" s="59"/>
      <c r="H60" s="38"/>
      <c r="I60" s="47"/>
      <c r="J60" s="56"/>
      <c r="K60" s="47"/>
    </row>
    <row r="61" spans="5:11" s="5" customFormat="1" ht="12.75">
      <c r="E61" s="35" t="s">
        <v>13</v>
      </c>
      <c r="F61" s="57" t="s">
        <v>45</v>
      </c>
      <c r="G61" s="57">
        <v>2230</v>
      </c>
      <c r="H61" s="36">
        <v>2541</v>
      </c>
      <c r="I61" s="45">
        <v>7</v>
      </c>
      <c r="J61" s="54">
        <f>SUM(H61/I61)</f>
        <v>363</v>
      </c>
      <c r="K61" s="45"/>
    </row>
    <row r="62" spans="5:11" s="5" customFormat="1" ht="12.75">
      <c r="E62" s="35" t="s">
        <v>44</v>
      </c>
      <c r="F62" s="58"/>
      <c r="G62" s="58"/>
      <c r="H62" s="36"/>
      <c r="I62" s="46"/>
      <c r="J62" s="55"/>
      <c r="K62" s="46"/>
    </row>
    <row r="63" spans="5:11" s="5" customFormat="1" ht="12.75">
      <c r="E63" s="35" t="s">
        <v>15</v>
      </c>
      <c r="F63" s="58"/>
      <c r="G63" s="58"/>
      <c r="H63" s="36"/>
      <c r="I63" s="46"/>
      <c r="J63" s="55"/>
      <c r="K63" s="46"/>
    </row>
    <row r="64" spans="5:11" s="5" customFormat="1" ht="13.5" thickBot="1">
      <c r="E64" s="37" t="s">
        <v>42</v>
      </c>
      <c r="F64" s="59"/>
      <c r="G64" s="59"/>
      <c r="H64" s="38"/>
      <c r="I64" s="47"/>
      <c r="J64" s="56"/>
      <c r="K64" s="47"/>
    </row>
    <row r="65" spans="5:11" s="5" customFormat="1" ht="12.75">
      <c r="E65" s="35" t="s">
        <v>13</v>
      </c>
      <c r="F65" s="57" t="s">
        <v>48</v>
      </c>
      <c r="G65" s="57">
        <v>2230</v>
      </c>
      <c r="H65" s="36">
        <v>1848</v>
      </c>
      <c r="I65" s="45">
        <v>14</v>
      </c>
      <c r="J65" s="48">
        <f>SUM(H65/I65)</f>
        <v>132</v>
      </c>
      <c r="K65" s="45"/>
    </row>
    <row r="66" spans="5:11" s="5" customFormat="1" ht="12.75">
      <c r="E66" s="35" t="s">
        <v>46</v>
      </c>
      <c r="F66" s="58"/>
      <c r="G66" s="58"/>
      <c r="H66" s="36"/>
      <c r="I66" s="46"/>
      <c r="J66" s="49"/>
      <c r="K66" s="46"/>
    </row>
    <row r="67" spans="5:11" s="5" customFormat="1" ht="12.75">
      <c r="E67" s="35" t="s">
        <v>15</v>
      </c>
      <c r="F67" s="58"/>
      <c r="G67" s="58"/>
      <c r="H67" s="36"/>
      <c r="I67" s="46"/>
      <c r="J67" s="49"/>
      <c r="K67" s="46"/>
    </row>
    <row r="68" spans="5:11" s="5" customFormat="1" ht="13.5" thickBot="1">
      <c r="E68" s="37" t="s">
        <v>47</v>
      </c>
      <c r="F68" s="59"/>
      <c r="G68" s="59"/>
      <c r="H68" s="38"/>
      <c r="I68" s="47"/>
      <c r="J68" s="50"/>
      <c r="K68" s="47"/>
    </row>
    <row r="69" spans="5:11" s="5" customFormat="1" ht="12.75">
      <c r="E69" s="17" t="s">
        <v>13</v>
      </c>
      <c r="F69" s="45" t="s">
        <v>51</v>
      </c>
      <c r="G69" s="45">
        <v>2230</v>
      </c>
      <c r="H69" s="40">
        <v>10428</v>
      </c>
      <c r="I69" s="45">
        <v>20</v>
      </c>
      <c r="J69" s="54">
        <f>SUM(H69/I69)</f>
        <v>521.4</v>
      </c>
      <c r="K69" s="45"/>
    </row>
    <row r="70" spans="5:11" s="5" customFormat="1" ht="12.75">
      <c r="E70" s="17" t="s">
        <v>49</v>
      </c>
      <c r="F70" s="46"/>
      <c r="G70" s="46"/>
      <c r="H70" s="40"/>
      <c r="I70" s="46"/>
      <c r="J70" s="55"/>
      <c r="K70" s="46"/>
    </row>
    <row r="71" spans="5:11" s="5" customFormat="1" ht="12.75">
      <c r="E71" s="17" t="s">
        <v>15</v>
      </c>
      <c r="F71" s="46"/>
      <c r="G71" s="46"/>
      <c r="H71" s="40"/>
      <c r="I71" s="46"/>
      <c r="J71" s="55"/>
      <c r="K71" s="46"/>
    </row>
    <row r="72" spans="5:11" s="5" customFormat="1" ht="13.5" thickBot="1">
      <c r="E72" s="4" t="s">
        <v>50</v>
      </c>
      <c r="F72" s="47"/>
      <c r="G72" s="47"/>
      <c r="H72" s="41"/>
      <c r="I72" s="47"/>
      <c r="J72" s="56"/>
      <c r="K72" s="47"/>
    </row>
    <row r="73" spans="5:11" s="5" customFormat="1" ht="12.75">
      <c r="E73" s="17" t="s">
        <v>13</v>
      </c>
      <c r="F73" s="45" t="s">
        <v>54</v>
      </c>
      <c r="G73" s="45">
        <v>2230</v>
      </c>
      <c r="H73" s="40">
        <v>4862</v>
      </c>
      <c r="I73" s="45">
        <v>26</v>
      </c>
      <c r="J73" s="54">
        <f>SUM(H73/I73)</f>
        <v>187</v>
      </c>
      <c r="K73" s="45"/>
    </row>
    <row r="74" spans="5:11" s="5" customFormat="1" ht="12.75">
      <c r="E74" s="17" t="s">
        <v>52</v>
      </c>
      <c r="F74" s="46"/>
      <c r="G74" s="46"/>
      <c r="H74" s="18"/>
      <c r="I74" s="46"/>
      <c r="J74" s="55"/>
      <c r="K74" s="46"/>
    </row>
    <row r="75" spans="5:11" s="5" customFormat="1" ht="12.75">
      <c r="E75" s="17" t="s">
        <v>15</v>
      </c>
      <c r="F75" s="46"/>
      <c r="G75" s="46"/>
      <c r="H75" s="18"/>
      <c r="I75" s="46"/>
      <c r="J75" s="55"/>
      <c r="K75" s="46"/>
    </row>
    <row r="76" spans="5:11" s="5" customFormat="1" ht="13.5" thickBot="1">
      <c r="E76" s="4" t="s">
        <v>53</v>
      </c>
      <c r="F76" s="47"/>
      <c r="G76" s="47"/>
      <c r="H76" s="7"/>
      <c r="I76" s="47"/>
      <c r="J76" s="56"/>
      <c r="K76" s="47"/>
    </row>
    <row r="77" spans="5:11" s="5" customFormat="1" ht="12.75">
      <c r="E77" s="17" t="s">
        <v>13</v>
      </c>
      <c r="F77" s="45" t="s">
        <v>57</v>
      </c>
      <c r="G77" s="45">
        <v>2230</v>
      </c>
      <c r="H77" s="18">
        <v>15601</v>
      </c>
      <c r="I77" s="45">
        <v>10.8</v>
      </c>
      <c r="J77" s="54">
        <f>SUM(H77/I77)</f>
        <v>1444.537037037037</v>
      </c>
      <c r="K77" s="45"/>
    </row>
    <row r="78" spans="5:11" s="5" customFormat="1" ht="12.75">
      <c r="E78" s="17" t="s">
        <v>55</v>
      </c>
      <c r="F78" s="46"/>
      <c r="G78" s="46"/>
      <c r="H78" s="18"/>
      <c r="I78" s="46"/>
      <c r="J78" s="55"/>
      <c r="K78" s="46"/>
    </row>
    <row r="79" spans="5:14" s="5" customFormat="1" ht="12.75">
      <c r="E79" s="17" t="s">
        <v>15</v>
      </c>
      <c r="F79" s="46"/>
      <c r="G79" s="46"/>
      <c r="H79" s="18"/>
      <c r="I79" s="46"/>
      <c r="J79" s="55"/>
      <c r="K79" s="46"/>
      <c r="N79" s="5">
        <f>SUM(H69+H73+H81+H126)</f>
        <v>30301</v>
      </c>
    </row>
    <row r="80" spans="5:11" s="5" customFormat="1" ht="13.5" thickBot="1">
      <c r="E80" s="4" t="s">
        <v>56</v>
      </c>
      <c r="F80" s="47"/>
      <c r="G80" s="47"/>
      <c r="H80" s="7"/>
      <c r="I80" s="47"/>
      <c r="J80" s="56"/>
      <c r="K80" s="47"/>
    </row>
    <row r="81" spans="5:11" s="5" customFormat="1" ht="12.75">
      <c r="E81" s="17" t="s">
        <v>13</v>
      </c>
      <c r="F81" s="45" t="s">
        <v>60</v>
      </c>
      <c r="G81" s="45">
        <v>2230</v>
      </c>
      <c r="H81" s="40">
        <v>13746</v>
      </c>
      <c r="I81" s="45">
        <v>9</v>
      </c>
      <c r="J81" s="54">
        <f>SUM(H81/I81)</f>
        <v>1527.3333333333333</v>
      </c>
      <c r="K81" s="45"/>
    </row>
    <row r="82" spans="5:11" s="5" customFormat="1" ht="12.75">
      <c r="E82" s="17" t="s">
        <v>58</v>
      </c>
      <c r="F82" s="46"/>
      <c r="G82" s="46"/>
      <c r="H82" s="18"/>
      <c r="I82" s="46"/>
      <c r="J82" s="55"/>
      <c r="K82" s="46"/>
    </row>
    <row r="83" spans="5:11" s="5" customFormat="1" ht="12.75">
      <c r="E83" s="17" t="s">
        <v>15</v>
      </c>
      <c r="F83" s="46"/>
      <c r="G83" s="46"/>
      <c r="H83" s="18"/>
      <c r="I83" s="46"/>
      <c r="J83" s="55"/>
      <c r="K83" s="46"/>
    </row>
    <row r="84" spans="5:11" s="5" customFormat="1" ht="13.5" thickBot="1">
      <c r="E84" s="4" t="s">
        <v>59</v>
      </c>
      <c r="F84" s="47"/>
      <c r="G84" s="47"/>
      <c r="H84" s="7"/>
      <c r="I84" s="47"/>
      <c r="J84" s="56"/>
      <c r="K84" s="47"/>
    </row>
    <row r="85" spans="5:11" s="5" customFormat="1" ht="12.75">
      <c r="E85" s="17" t="s">
        <v>13</v>
      </c>
      <c r="F85" s="45" t="s">
        <v>63</v>
      </c>
      <c r="G85" s="45">
        <v>2230</v>
      </c>
      <c r="H85" s="18">
        <v>15505</v>
      </c>
      <c r="I85" s="45">
        <v>36</v>
      </c>
      <c r="J85" s="54">
        <f>SUM(H85/I85)</f>
        <v>430.69444444444446</v>
      </c>
      <c r="K85" s="45"/>
    </row>
    <row r="86" spans="5:11" s="5" customFormat="1" ht="12.75">
      <c r="E86" s="17" t="s">
        <v>61</v>
      </c>
      <c r="F86" s="46"/>
      <c r="G86" s="46"/>
      <c r="H86" s="18"/>
      <c r="I86" s="46"/>
      <c r="J86" s="55"/>
      <c r="K86" s="46"/>
    </row>
    <row r="87" spans="5:11" s="5" customFormat="1" ht="12.75">
      <c r="E87" s="17" t="s">
        <v>15</v>
      </c>
      <c r="F87" s="46"/>
      <c r="G87" s="46"/>
      <c r="H87" s="18"/>
      <c r="I87" s="46"/>
      <c r="J87" s="55"/>
      <c r="K87" s="46"/>
    </row>
    <row r="88" spans="5:11" s="5" customFormat="1" ht="13.5" thickBot="1">
      <c r="E88" s="4" t="s">
        <v>62</v>
      </c>
      <c r="F88" s="47"/>
      <c r="G88" s="47"/>
      <c r="H88" s="7"/>
      <c r="I88" s="47"/>
      <c r="J88" s="56"/>
      <c r="K88" s="47"/>
    </row>
    <row r="89" spans="5:11" s="5" customFormat="1" ht="12.75">
      <c r="E89" s="17" t="s">
        <v>13</v>
      </c>
      <c r="F89" s="45" t="s">
        <v>66</v>
      </c>
      <c r="G89" s="45">
        <v>2230</v>
      </c>
      <c r="H89" s="18"/>
      <c r="I89" s="45" t="s">
        <v>18</v>
      </c>
      <c r="J89" s="48" t="e">
        <f>SUM(H89/I89)</f>
        <v>#VALUE!</v>
      </c>
      <c r="K89" s="45"/>
    </row>
    <row r="90" spans="5:11" s="5" customFormat="1" ht="12.75">
      <c r="E90" s="17" t="s">
        <v>64</v>
      </c>
      <c r="F90" s="46"/>
      <c r="G90" s="46"/>
      <c r="H90" s="18"/>
      <c r="I90" s="46"/>
      <c r="J90" s="49"/>
      <c r="K90" s="46"/>
    </row>
    <row r="91" spans="5:11" s="5" customFormat="1" ht="12.75">
      <c r="E91" s="17" t="s">
        <v>15</v>
      </c>
      <c r="F91" s="46"/>
      <c r="G91" s="46"/>
      <c r="H91" s="18"/>
      <c r="I91" s="46"/>
      <c r="J91" s="49"/>
      <c r="K91" s="46"/>
    </row>
    <row r="92" spans="5:11" s="5" customFormat="1" ht="13.5" thickBot="1">
      <c r="E92" s="4" t="s">
        <v>65</v>
      </c>
      <c r="F92" s="47"/>
      <c r="G92" s="47"/>
      <c r="H92" s="7"/>
      <c r="I92" s="47"/>
      <c r="J92" s="50"/>
      <c r="K92" s="47"/>
    </row>
    <row r="93" spans="5:11" s="5" customFormat="1" ht="12.75">
      <c r="E93" s="17" t="s">
        <v>13</v>
      </c>
      <c r="F93" s="45" t="s">
        <v>69</v>
      </c>
      <c r="G93" s="45">
        <v>2230</v>
      </c>
      <c r="H93" s="36">
        <v>10914</v>
      </c>
      <c r="I93" s="45">
        <v>15.75</v>
      </c>
      <c r="J93" s="54">
        <f>SUM(H93/I93)</f>
        <v>692.952380952381</v>
      </c>
      <c r="K93" s="45"/>
    </row>
    <row r="94" spans="5:11" s="5" customFormat="1" ht="12.75">
      <c r="E94" s="17" t="s">
        <v>67</v>
      </c>
      <c r="F94" s="46"/>
      <c r="G94" s="46"/>
      <c r="H94" s="36"/>
      <c r="I94" s="46"/>
      <c r="J94" s="55"/>
      <c r="K94" s="46"/>
    </row>
    <row r="95" spans="5:11" s="5" customFormat="1" ht="12.75">
      <c r="E95" s="17" t="s">
        <v>15</v>
      </c>
      <c r="F95" s="46"/>
      <c r="G95" s="46"/>
      <c r="H95" s="36"/>
      <c r="I95" s="46"/>
      <c r="J95" s="55"/>
      <c r="K95" s="46"/>
    </row>
    <row r="96" spans="5:11" s="5" customFormat="1" ht="13.5" thickBot="1">
      <c r="E96" s="4" t="s">
        <v>68</v>
      </c>
      <c r="F96" s="47"/>
      <c r="G96" s="47"/>
      <c r="H96" s="38"/>
      <c r="I96" s="47"/>
      <c r="J96" s="56"/>
      <c r="K96" s="47"/>
    </row>
    <row r="97" spans="5:11" s="5" customFormat="1" ht="12.75">
      <c r="E97" s="17" t="s">
        <v>13</v>
      </c>
      <c r="F97" s="45" t="s">
        <v>72</v>
      </c>
      <c r="G97" s="45">
        <v>2230</v>
      </c>
      <c r="H97" s="18"/>
      <c r="I97" s="45" t="s">
        <v>18</v>
      </c>
      <c r="J97" s="48" t="e">
        <f>SUM(H97/I97)</f>
        <v>#VALUE!</v>
      </c>
      <c r="K97" s="45"/>
    </row>
    <row r="98" spans="5:11" s="5" customFormat="1" ht="12.75">
      <c r="E98" s="17" t="s">
        <v>70</v>
      </c>
      <c r="F98" s="46"/>
      <c r="G98" s="46"/>
      <c r="H98" s="18"/>
      <c r="I98" s="46"/>
      <c r="J98" s="49"/>
      <c r="K98" s="46"/>
    </row>
    <row r="99" spans="5:11" s="5" customFormat="1" ht="12.75">
      <c r="E99" s="17" t="s">
        <v>15</v>
      </c>
      <c r="F99" s="46"/>
      <c r="G99" s="46"/>
      <c r="H99" s="18"/>
      <c r="I99" s="46"/>
      <c r="J99" s="49"/>
      <c r="K99" s="46"/>
    </row>
    <row r="100" spans="5:11" s="5" customFormat="1" ht="13.5" thickBot="1">
      <c r="E100" s="4" t="s">
        <v>71</v>
      </c>
      <c r="F100" s="47"/>
      <c r="G100" s="47"/>
      <c r="H100" s="7"/>
      <c r="I100" s="47"/>
      <c r="J100" s="50"/>
      <c r="K100" s="47"/>
    </row>
    <row r="101" spans="5:11" s="5" customFormat="1" ht="12.75">
      <c r="E101" s="17" t="s">
        <v>13</v>
      </c>
      <c r="F101" s="45" t="s">
        <v>75</v>
      </c>
      <c r="G101" s="45">
        <v>2230</v>
      </c>
      <c r="H101" s="18"/>
      <c r="I101" s="45" t="s">
        <v>18</v>
      </c>
      <c r="J101" s="48" t="e">
        <f>SUM(H101/I101)</f>
        <v>#VALUE!</v>
      </c>
      <c r="K101" s="45"/>
    </row>
    <row r="102" spans="5:11" s="5" customFormat="1" ht="12.75">
      <c r="E102" s="17" t="s">
        <v>74</v>
      </c>
      <c r="F102" s="46"/>
      <c r="G102" s="46"/>
      <c r="H102" s="18"/>
      <c r="I102" s="46"/>
      <c r="J102" s="49"/>
      <c r="K102" s="46"/>
    </row>
    <row r="103" spans="5:11" s="5" customFormat="1" ht="12.75">
      <c r="E103" s="17" t="s">
        <v>15</v>
      </c>
      <c r="F103" s="46"/>
      <c r="G103" s="46"/>
      <c r="H103" s="18"/>
      <c r="I103" s="46"/>
      <c r="J103" s="49"/>
      <c r="K103" s="46"/>
    </row>
    <row r="104" spans="5:11" s="5" customFormat="1" ht="13.5" thickBot="1">
      <c r="E104" s="4" t="s">
        <v>30</v>
      </c>
      <c r="F104" s="47"/>
      <c r="G104" s="47"/>
      <c r="H104" s="7"/>
      <c r="I104" s="47"/>
      <c r="J104" s="50"/>
      <c r="K104" s="47"/>
    </row>
    <row r="105" spans="5:11" s="5" customFormat="1" ht="12.75">
      <c r="E105" s="17" t="s">
        <v>13</v>
      </c>
      <c r="F105" s="45" t="s">
        <v>76</v>
      </c>
      <c r="G105" s="45">
        <v>2230</v>
      </c>
      <c r="H105" s="18">
        <v>6050</v>
      </c>
      <c r="I105" s="45">
        <v>16</v>
      </c>
      <c r="J105" s="54">
        <f>SUM(H105/I105)</f>
        <v>378.125</v>
      </c>
      <c r="K105" s="45"/>
    </row>
    <row r="106" spans="5:11" s="5" customFormat="1" ht="12.75">
      <c r="E106" s="17" t="s">
        <v>74</v>
      </c>
      <c r="F106" s="46"/>
      <c r="G106" s="46"/>
      <c r="H106" s="18"/>
      <c r="I106" s="46"/>
      <c r="J106" s="55"/>
      <c r="K106" s="46"/>
    </row>
    <row r="107" spans="5:11" s="5" customFormat="1" ht="12.75">
      <c r="E107" s="17" t="s">
        <v>15</v>
      </c>
      <c r="F107" s="46"/>
      <c r="G107" s="46"/>
      <c r="H107" s="18"/>
      <c r="I107" s="46"/>
      <c r="J107" s="55"/>
      <c r="K107" s="46"/>
    </row>
    <row r="108" spans="5:11" s="5" customFormat="1" ht="13.5" thickBot="1">
      <c r="E108" s="4" t="s">
        <v>30</v>
      </c>
      <c r="F108" s="47"/>
      <c r="G108" s="47"/>
      <c r="H108" s="7"/>
      <c r="I108" s="47"/>
      <c r="J108" s="56"/>
      <c r="K108" s="47"/>
    </row>
    <row r="109" spans="5:11" s="5" customFormat="1" ht="12.75">
      <c r="E109" s="17" t="s">
        <v>13</v>
      </c>
      <c r="F109" s="45" t="s">
        <v>79</v>
      </c>
      <c r="G109" s="45">
        <v>2230</v>
      </c>
      <c r="H109" s="18"/>
      <c r="I109" s="45" t="s">
        <v>18</v>
      </c>
      <c r="J109" s="48" t="e">
        <f>SUM(H109/I109)</f>
        <v>#VALUE!</v>
      </c>
      <c r="K109" s="45"/>
    </row>
    <row r="110" spans="5:11" s="5" customFormat="1" ht="12.75">
      <c r="E110" s="17" t="s">
        <v>77</v>
      </c>
      <c r="F110" s="46"/>
      <c r="G110" s="46"/>
      <c r="H110" s="18"/>
      <c r="I110" s="46"/>
      <c r="J110" s="49"/>
      <c r="K110" s="46"/>
    </row>
    <row r="111" spans="5:11" s="5" customFormat="1" ht="12.75">
      <c r="E111" s="17" t="s">
        <v>15</v>
      </c>
      <c r="F111" s="46"/>
      <c r="G111" s="46"/>
      <c r="H111" s="18"/>
      <c r="I111" s="46"/>
      <c r="J111" s="49"/>
      <c r="K111" s="46"/>
    </row>
    <row r="112" spans="5:11" s="5" customFormat="1" ht="13.5" thickBot="1">
      <c r="E112" s="4" t="s">
        <v>78</v>
      </c>
      <c r="F112" s="47"/>
      <c r="G112" s="47"/>
      <c r="H112" s="7"/>
      <c r="I112" s="47"/>
      <c r="J112" s="50"/>
      <c r="K112" s="47"/>
    </row>
    <row r="113" spans="5:11" s="5" customFormat="1" ht="12.75">
      <c r="E113" s="17" t="s">
        <v>13</v>
      </c>
      <c r="F113" s="45" t="s">
        <v>83</v>
      </c>
      <c r="G113" s="45">
        <v>2230</v>
      </c>
      <c r="H113" s="18"/>
      <c r="I113" s="45" t="s">
        <v>18</v>
      </c>
      <c r="J113" s="48" t="e">
        <f>SUM(H113/I113)</f>
        <v>#VALUE!</v>
      </c>
      <c r="K113" s="45"/>
    </row>
    <row r="114" spans="5:11" s="5" customFormat="1" ht="12.75">
      <c r="E114" s="17" t="s">
        <v>81</v>
      </c>
      <c r="F114" s="46"/>
      <c r="G114" s="46"/>
      <c r="H114" s="18"/>
      <c r="I114" s="46"/>
      <c r="J114" s="49"/>
      <c r="K114" s="46"/>
    </row>
    <row r="115" spans="5:11" s="5" customFormat="1" ht="12.75">
      <c r="E115" s="17" t="s">
        <v>15</v>
      </c>
      <c r="F115" s="46"/>
      <c r="G115" s="46"/>
      <c r="H115" s="18"/>
      <c r="I115" s="46"/>
      <c r="J115" s="49"/>
      <c r="K115" s="46"/>
    </row>
    <row r="116" spans="5:11" s="5" customFormat="1" ht="13.5" thickBot="1">
      <c r="E116" s="4" t="s">
        <v>82</v>
      </c>
      <c r="F116" s="47"/>
      <c r="G116" s="47"/>
      <c r="H116" s="7"/>
      <c r="I116" s="47"/>
      <c r="J116" s="50"/>
      <c r="K116" s="47"/>
    </row>
    <row r="117" spans="5:11" s="5" customFormat="1" ht="12.75">
      <c r="E117" s="17" t="s">
        <v>13</v>
      </c>
      <c r="F117" s="45" t="s">
        <v>85</v>
      </c>
      <c r="G117" s="45">
        <v>2230</v>
      </c>
      <c r="H117" s="18">
        <v>13102</v>
      </c>
      <c r="I117" s="45">
        <v>108.73</v>
      </c>
      <c r="J117" s="54">
        <f>SUM(H117/I117)</f>
        <v>120.50032189828013</v>
      </c>
      <c r="K117" s="45"/>
    </row>
    <row r="118" spans="5:11" s="5" customFormat="1" ht="12.75">
      <c r="E118" s="17" t="s">
        <v>84</v>
      </c>
      <c r="F118" s="46"/>
      <c r="G118" s="46"/>
      <c r="H118" s="18"/>
      <c r="I118" s="46"/>
      <c r="J118" s="55"/>
      <c r="K118" s="46"/>
    </row>
    <row r="119" spans="5:11" s="5" customFormat="1" ht="12.75">
      <c r="E119" s="17" t="s">
        <v>15</v>
      </c>
      <c r="F119" s="46"/>
      <c r="G119" s="46"/>
      <c r="H119" s="18"/>
      <c r="I119" s="46"/>
      <c r="J119" s="55"/>
      <c r="K119" s="46"/>
    </row>
    <row r="120" spans="5:11" s="5" customFormat="1" ht="12.75">
      <c r="E120" s="17"/>
      <c r="F120" s="46"/>
      <c r="G120" s="46"/>
      <c r="H120" s="16"/>
      <c r="I120" s="46"/>
      <c r="J120" s="55"/>
      <c r="K120" s="46"/>
    </row>
    <row r="121" spans="5:11" s="5" customFormat="1" ht="13.5" thickBot="1">
      <c r="E121" s="19">
        <v>37935</v>
      </c>
      <c r="F121" s="47"/>
      <c r="G121" s="47"/>
      <c r="H121" s="7"/>
      <c r="I121" s="47"/>
      <c r="J121" s="56"/>
      <c r="K121" s="47"/>
    </row>
    <row r="122" spans="5:11" s="5" customFormat="1" ht="12.75">
      <c r="E122" s="17" t="s">
        <v>13</v>
      </c>
      <c r="F122" s="45" t="s">
        <v>87</v>
      </c>
      <c r="G122" s="45">
        <v>2230</v>
      </c>
      <c r="H122" s="18">
        <v>36548</v>
      </c>
      <c r="I122" s="45">
        <v>61</v>
      </c>
      <c r="J122" s="54">
        <f>SUM(H122/I122)</f>
        <v>599.1475409836065</v>
      </c>
      <c r="K122" s="45"/>
    </row>
    <row r="123" spans="5:11" s="5" customFormat="1" ht="12.75">
      <c r="E123" s="17" t="s">
        <v>86</v>
      </c>
      <c r="F123" s="46"/>
      <c r="G123" s="46"/>
      <c r="H123" s="18"/>
      <c r="I123" s="46"/>
      <c r="J123" s="55"/>
      <c r="K123" s="46"/>
    </row>
    <row r="124" spans="5:11" s="5" customFormat="1" ht="12.75">
      <c r="E124" s="17" t="s">
        <v>15</v>
      </c>
      <c r="F124" s="46"/>
      <c r="G124" s="46"/>
      <c r="H124" s="18"/>
      <c r="I124" s="46"/>
      <c r="J124" s="55"/>
      <c r="K124" s="46"/>
    </row>
    <row r="125" spans="5:11" s="5" customFormat="1" ht="13.5" thickBot="1">
      <c r="E125" s="19">
        <v>37235</v>
      </c>
      <c r="F125" s="47"/>
      <c r="G125" s="47"/>
      <c r="H125" s="7"/>
      <c r="I125" s="47"/>
      <c r="J125" s="56"/>
      <c r="K125" s="47"/>
    </row>
    <row r="126" spans="5:11" s="5" customFormat="1" ht="12.75">
      <c r="E126" s="17" t="s">
        <v>13</v>
      </c>
      <c r="F126" s="45" t="s">
        <v>89</v>
      </c>
      <c r="G126" s="45">
        <v>2230</v>
      </c>
      <c r="H126" s="40">
        <v>1265</v>
      </c>
      <c r="I126" s="45">
        <v>10.8</v>
      </c>
      <c r="J126" s="54">
        <f>SUM(H126/I126)</f>
        <v>117.12962962962962</v>
      </c>
      <c r="K126" s="45"/>
    </row>
    <row r="127" spans="5:11" s="5" customFormat="1" ht="12.75">
      <c r="E127" s="17" t="s">
        <v>88</v>
      </c>
      <c r="F127" s="46"/>
      <c r="G127" s="46"/>
      <c r="H127" s="18"/>
      <c r="I127" s="46"/>
      <c r="J127" s="55"/>
      <c r="K127" s="46"/>
    </row>
    <row r="128" spans="5:11" s="5" customFormat="1" ht="12.75">
      <c r="E128" s="17" t="s">
        <v>15</v>
      </c>
      <c r="F128" s="46"/>
      <c r="G128" s="46"/>
      <c r="H128" s="18"/>
      <c r="I128" s="46"/>
      <c r="J128" s="55"/>
      <c r="K128" s="46"/>
    </row>
    <row r="129" spans="5:11" s="5" customFormat="1" ht="13.5" thickBot="1">
      <c r="E129" s="4" t="s">
        <v>73</v>
      </c>
      <c r="F129" s="47"/>
      <c r="G129" s="47"/>
      <c r="H129" s="7"/>
      <c r="I129" s="47"/>
      <c r="J129" s="56"/>
      <c r="K129" s="47"/>
    </row>
    <row r="130" spans="5:11" s="5" customFormat="1" ht="12.75">
      <c r="E130" s="17" t="s">
        <v>13</v>
      </c>
      <c r="F130" s="45" t="s">
        <v>93</v>
      </c>
      <c r="G130" s="45">
        <v>2230</v>
      </c>
      <c r="H130" s="18">
        <v>30492</v>
      </c>
      <c r="I130" s="45">
        <v>8.4</v>
      </c>
      <c r="J130" s="48">
        <f>SUM(H130/I130)</f>
        <v>3630</v>
      </c>
      <c r="K130" s="45"/>
    </row>
    <row r="131" spans="5:11" s="5" customFormat="1" ht="12.75">
      <c r="E131" s="17" t="s">
        <v>92</v>
      </c>
      <c r="F131" s="46"/>
      <c r="G131" s="46"/>
      <c r="H131" s="18"/>
      <c r="I131" s="46"/>
      <c r="J131" s="49"/>
      <c r="K131" s="46"/>
    </row>
    <row r="132" spans="5:11" s="5" customFormat="1" ht="12.75">
      <c r="E132" s="17" t="s">
        <v>15</v>
      </c>
      <c r="F132" s="46"/>
      <c r="G132" s="46"/>
      <c r="H132" s="18"/>
      <c r="I132" s="46"/>
      <c r="J132" s="49"/>
      <c r="K132" s="46"/>
    </row>
    <row r="133" spans="5:11" s="5" customFormat="1" ht="13.5" thickBot="1">
      <c r="E133" s="4" t="s">
        <v>78</v>
      </c>
      <c r="F133" s="47"/>
      <c r="G133" s="47"/>
      <c r="H133" s="7"/>
      <c r="I133" s="47"/>
      <c r="J133" s="50"/>
      <c r="K133" s="47"/>
    </row>
    <row r="134" spans="5:11" s="5" customFormat="1" ht="12.75">
      <c r="E134" s="17" t="s">
        <v>13</v>
      </c>
      <c r="F134" s="45" t="s">
        <v>95</v>
      </c>
      <c r="G134" s="45">
        <v>2230</v>
      </c>
      <c r="H134" s="18">
        <v>5148</v>
      </c>
      <c r="I134" s="45">
        <v>36.8</v>
      </c>
      <c r="J134" s="54">
        <f>SUM(H134/I134)</f>
        <v>139.8913043478261</v>
      </c>
      <c r="K134" s="45"/>
    </row>
    <row r="135" spans="5:11" s="5" customFormat="1" ht="12.75">
      <c r="E135" s="17" t="s">
        <v>94</v>
      </c>
      <c r="F135" s="46"/>
      <c r="G135" s="46"/>
      <c r="H135" s="18"/>
      <c r="I135" s="46"/>
      <c r="J135" s="55"/>
      <c r="K135" s="46"/>
    </row>
    <row r="136" spans="5:11" s="5" customFormat="1" ht="12.75">
      <c r="E136" s="17" t="s">
        <v>15</v>
      </c>
      <c r="F136" s="46"/>
      <c r="G136" s="46"/>
      <c r="H136" s="18"/>
      <c r="I136" s="46"/>
      <c r="J136" s="55"/>
      <c r="K136" s="46"/>
    </row>
    <row r="137" spans="5:11" s="5" customFormat="1" ht="13.5" thickBot="1">
      <c r="E137" s="4" t="s">
        <v>90</v>
      </c>
      <c r="F137" s="47"/>
      <c r="G137" s="47"/>
      <c r="H137" s="7"/>
      <c r="I137" s="47"/>
      <c r="J137" s="56"/>
      <c r="K137" s="47"/>
    </row>
    <row r="138" spans="5:11" s="5" customFormat="1" ht="12.75">
      <c r="E138" s="17" t="s">
        <v>13</v>
      </c>
      <c r="F138" s="45" t="s">
        <v>98</v>
      </c>
      <c r="G138" s="45">
        <v>2230</v>
      </c>
      <c r="H138" s="18"/>
      <c r="I138" s="45"/>
      <c r="J138" s="48" t="e">
        <f>SUM(H138/I138)</f>
        <v>#DIV/0!</v>
      </c>
      <c r="K138" s="45"/>
    </row>
    <row r="139" spans="5:11" s="5" customFormat="1" ht="12.75">
      <c r="E139" s="17" t="s">
        <v>96</v>
      </c>
      <c r="F139" s="46"/>
      <c r="G139" s="46"/>
      <c r="H139" s="18"/>
      <c r="I139" s="46"/>
      <c r="J139" s="49"/>
      <c r="K139" s="46"/>
    </row>
    <row r="140" spans="5:11" s="5" customFormat="1" ht="12.75">
      <c r="E140" s="17" t="s">
        <v>15</v>
      </c>
      <c r="F140" s="46"/>
      <c r="G140" s="46"/>
      <c r="H140" s="18"/>
      <c r="I140" s="46"/>
      <c r="J140" s="49"/>
      <c r="K140" s="46"/>
    </row>
    <row r="141" spans="5:11" s="5" customFormat="1" ht="13.5" thickBot="1">
      <c r="E141" s="4" t="s">
        <v>97</v>
      </c>
      <c r="F141" s="47"/>
      <c r="G141" s="47"/>
      <c r="H141" s="7"/>
      <c r="I141" s="47"/>
      <c r="J141" s="50"/>
      <c r="K141" s="47"/>
    </row>
    <row r="142" spans="5:11" s="5" customFormat="1" ht="15.75" customHeight="1" thickBot="1">
      <c r="E142" s="4" t="s">
        <v>82</v>
      </c>
      <c r="F142" s="4"/>
      <c r="G142" s="4"/>
      <c r="H142" s="7"/>
      <c r="I142" s="4"/>
      <c r="J142" s="32"/>
      <c r="K142" s="4"/>
    </row>
    <row r="143" spans="5:11" s="5" customFormat="1" ht="12.75">
      <c r="E143" s="17" t="s">
        <v>13</v>
      </c>
      <c r="F143" s="45" t="s">
        <v>101</v>
      </c>
      <c r="G143" s="45">
        <v>2230</v>
      </c>
      <c r="H143" s="18"/>
      <c r="I143" s="45" t="s">
        <v>18</v>
      </c>
      <c r="J143" s="48" t="e">
        <f>SUM(H143/I143)</f>
        <v>#VALUE!</v>
      </c>
      <c r="K143" s="45"/>
    </row>
    <row r="144" spans="5:11" s="5" customFormat="1" ht="12.75">
      <c r="E144" s="17" t="s">
        <v>99</v>
      </c>
      <c r="F144" s="46"/>
      <c r="G144" s="46"/>
      <c r="H144" s="18"/>
      <c r="I144" s="46"/>
      <c r="J144" s="49"/>
      <c r="K144" s="46"/>
    </row>
    <row r="145" spans="5:11" s="5" customFormat="1" ht="12.75">
      <c r="E145" s="17" t="s">
        <v>15</v>
      </c>
      <c r="F145" s="46"/>
      <c r="G145" s="46"/>
      <c r="H145" s="18"/>
      <c r="I145" s="46"/>
      <c r="J145" s="49"/>
      <c r="K145" s="46"/>
    </row>
    <row r="146" spans="5:11" s="5" customFormat="1" ht="13.5" thickBot="1">
      <c r="E146" s="4" t="s">
        <v>100</v>
      </c>
      <c r="F146" s="47"/>
      <c r="G146" s="47"/>
      <c r="H146" s="7"/>
      <c r="I146" s="47"/>
      <c r="J146" s="50"/>
      <c r="K146" s="47"/>
    </row>
    <row r="147" spans="5:11" s="5" customFormat="1" ht="12.75">
      <c r="E147" s="17" t="s">
        <v>13</v>
      </c>
      <c r="F147" s="45" t="s">
        <v>103</v>
      </c>
      <c r="G147" s="45">
        <v>2230</v>
      </c>
      <c r="H147" s="18">
        <v>12320</v>
      </c>
      <c r="I147" s="45">
        <v>56</v>
      </c>
      <c r="J147" s="48">
        <f>SUM(H147/I147)</f>
        <v>220</v>
      </c>
      <c r="K147" s="45"/>
    </row>
    <row r="148" spans="5:11" s="5" customFormat="1" ht="12.75">
      <c r="E148" s="17" t="s">
        <v>102</v>
      </c>
      <c r="F148" s="46"/>
      <c r="G148" s="46"/>
      <c r="H148" s="18"/>
      <c r="I148" s="46"/>
      <c r="J148" s="49"/>
      <c r="K148" s="46"/>
    </row>
    <row r="149" spans="5:11" s="5" customFormat="1" ht="12.75">
      <c r="E149" s="17" t="s">
        <v>15</v>
      </c>
      <c r="F149" s="46"/>
      <c r="G149" s="46"/>
      <c r="H149" s="18"/>
      <c r="I149" s="46"/>
      <c r="J149" s="49"/>
      <c r="K149" s="46"/>
    </row>
    <row r="150" spans="5:11" s="5" customFormat="1" ht="13.5" thickBot="1">
      <c r="E150" s="4" t="s">
        <v>24</v>
      </c>
      <c r="F150" s="47"/>
      <c r="G150" s="47"/>
      <c r="H150" s="7"/>
      <c r="I150" s="47"/>
      <c r="J150" s="50"/>
      <c r="K150" s="47"/>
    </row>
    <row r="151" spans="5:11" s="5" customFormat="1" ht="12.75">
      <c r="E151" s="17" t="s">
        <v>13</v>
      </c>
      <c r="F151" s="45" t="s">
        <v>105</v>
      </c>
      <c r="G151" s="45">
        <v>2230</v>
      </c>
      <c r="H151" s="18"/>
      <c r="I151" s="45" t="s">
        <v>18</v>
      </c>
      <c r="J151" s="48" t="e">
        <f>SUM(H151/I151)</f>
        <v>#VALUE!</v>
      </c>
      <c r="K151" s="45"/>
    </row>
    <row r="152" spans="5:11" s="5" customFormat="1" ht="12.75">
      <c r="E152" s="17" t="s">
        <v>104</v>
      </c>
      <c r="F152" s="46"/>
      <c r="G152" s="46"/>
      <c r="H152" s="18"/>
      <c r="I152" s="46"/>
      <c r="J152" s="49"/>
      <c r="K152" s="46"/>
    </row>
    <row r="153" spans="5:11" s="5" customFormat="1" ht="12.75">
      <c r="E153" s="17" t="s">
        <v>15</v>
      </c>
      <c r="F153" s="46"/>
      <c r="G153" s="46"/>
      <c r="H153" s="18"/>
      <c r="I153" s="46"/>
      <c r="J153" s="49"/>
      <c r="K153" s="46"/>
    </row>
    <row r="154" spans="5:11" s="5" customFormat="1" ht="13.5" thickBot="1">
      <c r="E154" s="4" t="s">
        <v>73</v>
      </c>
      <c r="F154" s="47"/>
      <c r="G154" s="47"/>
      <c r="H154" s="7"/>
      <c r="I154" s="47"/>
      <c r="J154" s="50"/>
      <c r="K154" s="47"/>
    </row>
    <row r="155" spans="5:11" s="5" customFormat="1" ht="12.75">
      <c r="E155" s="17" t="s">
        <v>13</v>
      </c>
      <c r="F155" s="45" t="s">
        <v>107</v>
      </c>
      <c r="G155" s="45">
        <v>2230</v>
      </c>
      <c r="H155" s="18"/>
      <c r="I155" s="45" t="s">
        <v>18</v>
      </c>
      <c r="J155" s="48" t="e">
        <f>SUM(H155/I155)</f>
        <v>#VALUE!</v>
      </c>
      <c r="K155" s="45"/>
    </row>
    <row r="156" spans="5:11" s="5" customFormat="1" ht="12.75">
      <c r="E156" s="17" t="s">
        <v>106</v>
      </c>
      <c r="F156" s="46"/>
      <c r="G156" s="46"/>
      <c r="H156" s="18"/>
      <c r="I156" s="46"/>
      <c r="J156" s="49"/>
      <c r="K156" s="46"/>
    </row>
    <row r="157" spans="5:11" s="5" customFormat="1" ht="12.75">
      <c r="E157" s="17" t="s">
        <v>15</v>
      </c>
      <c r="F157" s="46"/>
      <c r="G157" s="46"/>
      <c r="H157" s="18"/>
      <c r="I157" s="46"/>
      <c r="J157" s="49"/>
      <c r="K157" s="46"/>
    </row>
    <row r="158" spans="5:11" s="5" customFormat="1" ht="13.5" thickBot="1">
      <c r="E158" s="4" t="s">
        <v>73</v>
      </c>
      <c r="F158" s="47"/>
      <c r="G158" s="47"/>
      <c r="H158" s="7"/>
      <c r="I158" s="47"/>
      <c r="J158" s="50"/>
      <c r="K158" s="47"/>
    </row>
    <row r="159" spans="5:11" s="5" customFormat="1" ht="12.75">
      <c r="E159" s="17" t="s">
        <v>13</v>
      </c>
      <c r="F159" s="45" t="s">
        <v>37</v>
      </c>
      <c r="G159" s="45">
        <v>2230</v>
      </c>
      <c r="H159" s="18"/>
      <c r="I159" s="45"/>
      <c r="J159" s="48" t="e">
        <f>SUM(H159/I159)</f>
        <v>#DIV/0!</v>
      </c>
      <c r="K159" s="45"/>
    </row>
    <row r="160" spans="5:11" s="5" customFormat="1" ht="12.75">
      <c r="E160" s="17" t="s">
        <v>35</v>
      </c>
      <c r="F160" s="46"/>
      <c r="G160" s="46"/>
      <c r="H160" s="18"/>
      <c r="I160" s="46"/>
      <c r="J160" s="49"/>
      <c r="K160" s="46"/>
    </row>
    <row r="161" spans="5:11" s="5" customFormat="1" ht="12.75">
      <c r="E161" s="17" t="s">
        <v>15</v>
      </c>
      <c r="F161" s="46"/>
      <c r="G161" s="46"/>
      <c r="H161" s="18"/>
      <c r="I161" s="46"/>
      <c r="J161" s="49"/>
      <c r="K161" s="46"/>
    </row>
    <row r="162" spans="5:11" s="5" customFormat="1" ht="13.5" thickBot="1">
      <c r="E162" s="17" t="s">
        <v>36</v>
      </c>
      <c r="F162" s="47"/>
      <c r="G162" s="47"/>
      <c r="H162" s="16"/>
      <c r="I162" s="47"/>
      <c r="J162" s="50"/>
      <c r="K162" s="47"/>
    </row>
    <row r="163" spans="5:11" s="22" customFormat="1" ht="13.5" thickBot="1">
      <c r="E163" s="20" t="s">
        <v>152</v>
      </c>
      <c r="F163" s="20"/>
      <c r="G163" s="20"/>
      <c r="H163" s="21">
        <f>SUM(H17:H162)</f>
        <v>332260</v>
      </c>
      <c r="I163" s="20">
        <v>332260</v>
      </c>
      <c r="J163" s="33">
        <f>SUM(H163-I163)</f>
        <v>0</v>
      </c>
      <c r="K163" s="20"/>
    </row>
    <row r="164" spans="5:11" s="5" customFormat="1" ht="12.75">
      <c r="E164" s="17" t="s">
        <v>13</v>
      </c>
      <c r="F164" s="18" t="s">
        <v>110</v>
      </c>
      <c r="G164" s="45">
        <v>2240</v>
      </c>
      <c r="H164" s="2" t="s">
        <v>159</v>
      </c>
      <c r="I164" s="45" t="s">
        <v>18</v>
      </c>
      <c r="J164" s="48" t="s">
        <v>18</v>
      </c>
      <c r="K164" s="45"/>
    </row>
    <row r="165" spans="5:11" s="5" customFormat="1" ht="38.25">
      <c r="E165" s="17" t="s">
        <v>108</v>
      </c>
      <c r="F165" s="18" t="s">
        <v>111</v>
      </c>
      <c r="G165" s="46"/>
      <c r="H165" s="2" t="s">
        <v>112</v>
      </c>
      <c r="I165" s="46"/>
      <c r="J165" s="49"/>
      <c r="K165" s="46"/>
    </row>
    <row r="166" spans="5:11" s="5" customFormat="1" ht="12.75">
      <c r="E166" s="17"/>
      <c r="F166" s="16"/>
      <c r="G166" s="46"/>
      <c r="H166" s="16"/>
      <c r="I166" s="46"/>
      <c r="J166" s="49"/>
      <c r="K166" s="46"/>
    </row>
    <row r="167" spans="5:11" s="5" customFormat="1" ht="13.5" thickBot="1">
      <c r="E167" s="4" t="s">
        <v>109</v>
      </c>
      <c r="F167" s="7"/>
      <c r="G167" s="47"/>
      <c r="H167" s="7"/>
      <c r="I167" s="47"/>
      <c r="J167" s="50"/>
      <c r="K167" s="47"/>
    </row>
    <row r="168" spans="5:11" s="5" customFormat="1" ht="12.75">
      <c r="E168" s="23"/>
      <c r="F168" s="42" t="s">
        <v>115</v>
      </c>
      <c r="G168" s="45">
        <v>2240</v>
      </c>
      <c r="H168" s="2" t="s">
        <v>160</v>
      </c>
      <c r="I168" s="45" t="s">
        <v>18</v>
      </c>
      <c r="J168" s="48" t="s">
        <v>18</v>
      </c>
      <c r="K168" s="45"/>
    </row>
    <row r="169" spans="5:11" s="5" customFormat="1" ht="38.25">
      <c r="E169" s="23" t="s">
        <v>13</v>
      </c>
      <c r="F169" s="43"/>
      <c r="G169" s="46"/>
      <c r="H169" s="2" t="s">
        <v>116</v>
      </c>
      <c r="I169" s="46"/>
      <c r="J169" s="49"/>
      <c r="K169" s="46"/>
    </row>
    <row r="170" spans="5:11" s="5" customFormat="1" ht="12.75">
      <c r="E170" s="23" t="s">
        <v>113</v>
      </c>
      <c r="F170" s="43"/>
      <c r="G170" s="46"/>
      <c r="H170" s="16"/>
      <c r="I170" s="46"/>
      <c r="J170" s="49"/>
      <c r="K170" s="46"/>
    </row>
    <row r="171" spans="5:11" s="5" customFormat="1" ht="12.75">
      <c r="E171" s="23"/>
      <c r="F171" s="43"/>
      <c r="G171" s="46"/>
      <c r="H171" s="16"/>
      <c r="I171" s="46"/>
      <c r="J171" s="49"/>
      <c r="K171" s="46"/>
    </row>
    <row r="172" spans="5:11" s="5" customFormat="1" ht="12.75">
      <c r="E172" s="23" t="s">
        <v>114</v>
      </c>
      <c r="F172" s="43"/>
      <c r="G172" s="46"/>
      <c r="H172" s="16"/>
      <c r="I172" s="46"/>
      <c r="J172" s="49"/>
      <c r="K172" s="46"/>
    </row>
    <row r="173" spans="5:11" s="5" customFormat="1" ht="13.5" thickBot="1">
      <c r="E173" s="24"/>
      <c r="F173" s="44"/>
      <c r="G173" s="47"/>
      <c r="H173" s="7"/>
      <c r="I173" s="47"/>
      <c r="J173" s="50"/>
      <c r="K173" s="47"/>
    </row>
    <row r="174" spans="5:11" s="5" customFormat="1" ht="12.75">
      <c r="E174" s="17" t="s">
        <v>13</v>
      </c>
      <c r="F174" s="42" t="s">
        <v>7</v>
      </c>
      <c r="G174" s="45">
        <v>2240</v>
      </c>
      <c r="H174" s="2" t="s">
        <v>161</v>
      </c>
      <c r="I174" s="45" t="s">
        <v>18</v>
      </c>
      <c r="J174" s="48" t="s">
        <v>18</v>
      </c>
      <c r="K174" s="45"/>
    </row>
    <row r="175" spans="5:11" s="5" customFormat="1" ht="38.25">
      <c r="E175" s="17" t="s">
        <v>117</v>
      </c>
      <c r="F175" s="43"/>
      <c r="G175" s="46"/>
      <c r="H175" s="25" t="s">
        <v>119</v>
      </c>
      <c r="I175" s="46"/>
      <c r="J175" s="49"/>
      <c r="K175" s="46"/>
    </row>
    <row r="176" spans="5:11" s="5" customFormat="1" ht="12.75">
      <c r="E176" s="23"/>
      <c r="F176" s="43"/>
      <c r="G176" s="46"/>
      <c r="H176" s="16"/>
      <c r="I176" s="46"/>
      <c r="J176" s="49"/>
      <c r="K176" s="46"/>
    </row>
    <row r="177" spans="5:11" s="5" customFormat="1" ht="13.5" thickBot="1">
      <c r="E177" s="24" t="s">
        <v>118</v>
      </c>
      <c r="F177" s="44"/>
      <c r="G177" s="47"/>
      <c r="H177" s="7"/>
      <c r="I177" s="47"/>
      <c r="J177" s="50"/>
      <c r="K177" s="47"/>
    </row>
    <row r="178" spans="5:11" s="5" customFormat="1" ht="246" customHeight="1">
      <c r="E178" s="45" t="s">
        <v>120</v>
      </c>
      <c r="F178" s="45" t="s">
        <v>121</v>
      </c>
      <c r="G178" s="45">
        <v>2272</v>
      </c>
      <c r="H178" s="26" t="s">
        <v>122</v>
      </c>
      <c r="I178" s="45" t="s">
        <v>18</v>
      </c>
      <c r="J178" s="48" t="s">
        <v>18</v>
      </c>
      <c r="K178" s="51"/>
    </row>
    <row r="179" spans="5:11" s="5" customFormat="1" ht="39" thickBot="1">
      <c r="E179" s="47"/>
      <c r="F179" s="47"/>
      <c r="G179" s="47"/>
      <c r="H179" s="27" t="s">
        <v>123</v>
      </c>
      <c r="I179" s="47"/>
      <c r="J179" s="50"/>
      <c r="K179" s="53"/>
    </row>
    <row r="180" spans="5:11" s="5" customFormat="1" ht="87.75" customHeight="1">
      <c r="E180" s="45" t="s">
        <v>124</v>
      </c>
      <c r="F180" s="45" t="s">
        <v>125</v>
      </c>
      <c r="G180" s="45">
        <v>2273</v>
      </c>
      <c r="H180" s="26" t="s">
        <v>126</v>
      </c>
      <c r="I180" s="45" t="s">
        <v>18</v>
      </c>
      <c r="J180" s="48" t="s">
        <v>18</v>
      </c>
      <c r="K180" s="51"/>
    </row>
    <row r="181" spans="5:11" s="5" customFormat="1" ht="39" thickBot="1">
      <c r="E181" s="47"/>
      <c r="F181" s="47"/>
      <c r="G181" s="47"/>
      <c r="H181" s="27" t="s">
        <v>127</v>
      </c>
      <c r="I181" s="47"/>
      <c r="J181" s="50"/>
      <c r="K181" s="53"/>
    </row>
    <row r="182" spans="5:11" s="5" customFormat="1" ht="12.75">
      <c r="E182" s="45" t="s">
        <v>128</v>
      </c>
      <c r="F182" s="45" t="s">
        <v>129</v>
      </c>
      <c r="G182" s="45">
        <v>2274</v>
      </c>
      <c r="H182" s="26" t="s">
        <v>130</v>
      </c>
      <c r="I182" s="45" t="s">
        <v>18</v>
      </c>
      <c r="J182" s="48" t="s">
        <v>18</v>
      </c>
      <c r="K182" s="51"/>
    </row>
    <row r="183" spans="5:11" s="5" customFormat="1" ht="38.25">
      <c r="E183" s="46"/>
      <c r="F183" s="46"/>
      <c r="G183" s="46"/>
      <c r="H183" s="26" t="s">
        <v>131</v>
      </c>
      <c r="I183" s="46"/>
      <c r="J183" s="49"/>
      <c r="K183" s="52"/>
    </row>
    <row r="184" spans="5:11" s="5" customFormat="1" ht="13.5" thickBot="1">
      <c r="E184" s="47"/>
      <c r="F184" s="47"/>
      <c r="G184" s="47"/>
      <c r="H184" s="27"/>
      <c r="I184" s="47"/>
      <c r="J184" s="50"/>
      <c r="K184" s="53"/>
    </row>
    <row r="185" spans="5:11" s="5" customFormat="1" ht="292.5" customHeight="1">
      <c r="E185" s="45" t="s">
        <v>132</v>
      </c>
      <c r="F185" s="45" t="s">
        <v>133</v>
      </c>
      <c r="G185" s="45">
        <v>2274</v>
      </c>
      <c r="H185" s="26" t="s">
        <v>134</v>
      </c>
      <c r="I185" s="45" t="s">
        <v>18</v>
      </c>
      <c r="J185" s="48" t="s">
        <v>18</v>
      </c>
      <c r="K185" s="51"/>
    </row>
    <row r="186" spans="5:11" s="5" customFormat="1" ht="38.25">
      <c r="E186" s="46"/>
      <c r="F186" s="46"/>
      <c r="G186" s="46"/>
      <c r="H186" s="26" t="s">
        <v>135</v>
      </c>
      <c r="I186" s="46"/>
      <c r="J186" s="49"/>
      <c r="K186" s="52"/>
    </row>
    <row r="187" spans="5:11" s="5" customFormat="1" ht="13.5" thickBot="1">
      <c r="E187" s="47"/>
      <c r="F187" s="47"/>
      <c r="G187" s="47"/>
      <c r="H187" s="27"/>
      <c r="I187" s="47"/>
      <c r="J187" s="50"/>
      <c r="K187" s="53"/>
    </row>
    <row r="188" spans="5:11" s="5" customFormat="1" ht="12.75">
      <c r="E188" s="17" t="s">
        <v>13</v>
      </c>
      <c r="F188" s="42" t="s">
        <v>138</v>
      </c>
      <c r="G188" s="45">
        <v>2282</v>
      </c>
      <c r="H188" s="2" t="s">
        <v>162</v>
      </c>
      <c r="I188" s="45" t="s">
        <v>18</v>
      </c>
      <c r="J188" s="48" t="s">
        <v>18</v>
      </c>
      <c r="K188" s="45"/>
    </row>
    <row r="189" spans="5:11" s="5" customFormat="1" ht="25.5">
      <c r="E189" s="17" t="s">
        <v>136</v>
      </c>
      <c r="F189" s="43"/>
      <c r="G189" s="46"/>
      <c r="H189" s="18" t="s">
        <v>139</v>
      </c>
      <c r="I189" s="46"/>
      <c r="J189" s="49"/>
      <c r="K189" s="46"/>
    </row>
    <row r="190" spans="5:11" s="5" customFormat="1" ht="12.75">
      <c r="E190" s="17"/>
      <c r="F190" s="43"/>
      <c r="G190" s="46"/>
      <c r="H190" s="16"/>
      <c r="I190" s="46"/>
      <c r="J190" s="49"/>
      <c r="K190" s="46"/>
    </row>
    <row r="191" spans="5:11" s="5" customFormat="1" ht="13.5" thickBot="1">
      <c r="E191" s="4" t="s">
        <v>137</v>
      </c>
      <c r="F191" s="44"/>
      <c r="G191" s="47"/>
      <c r="H191" s="7"/>
      <c r="I191" s="47"/>
      <c r="J191" s="50"/>
      <c r="K191" s="47"/>
    </row>
    <row r="192" spans="5:11" s="5" customFormat="1" ht="12.75">
      <c r="E192" s="17" t="s">
        <v>13</v>
      </c>
      <c r="F192" s="42" t="s">
        <v>140</v>
      </c>
      <c r="G192" s="45">
        <v>2282</v>
      </c>
      <c r="H192" s="18" t="s">
        <v>163</v>
      </c>
      <c r="I192" s="45" t="s">
        <v>18</v>
      </c>
      <c r="J192" s="48" t="s">
        <v>18</v>
      </c>
      <c r="K192" s="45"/>
    </row>
    <row r="193" spans="5:11" s="5" customFormat="1" ht="25.5">
      <c r="E193" s="17" t="s">
        <v>136</v>
      </c>
      <c r="F193" s="43"/>
      <c r="G193" s="46"/>
      <c r="H193" s="18" t="s">
        <v>141</v>
      </c>
      <c r="I193" s="46"/>
      <c r="J193" s="49"/>
      <c r="K193" s="46"/>
    </row>
    <row r="194" spans="5:11" s="5" customFormat="1" ht="12.75">
      <c r="E194" s="17"/>
      <c r="F194" s="43"/>
      <c r="G194" s="46"/>
      <c r="H194" s="16"/>
      <c r="I194" s="46"/>
      <c r="J194" s="49"/>
      <c r="K194" s="46"/>
    </row>
    <row r="195" spans="5:11" s="5" customFormat="1" ht="13.5" thickBot="1">
      <c r="E195" s="24" t="s">
        <v>137</v>
      </c>
      <c r="F195" s="44"/>
      <c r="G195" s="47"/>
      <c r="H195" s="7"/>
      <c r="I195" s="47"/>
      <c r="J195" s="50"/>
      <c r="K195" s="47"/>
    </row>
    <row r="196" spans="5:11" s="5" customFormat="1" ht="12.75">
      <c r="E196" s="17" t="s">
        <v>13</v>
      </c>
      <c r="F196" s="42" t="s">
        <v>142</v>
      </c>
      <c r="G196" s="45">
        <v>2282</v>
      </c>
      <c r="H196" s="18" t="s">
        <v>164</v>
      </c>
      <c r="I196" s="45" t="s">
        <v>18</v>
      </c>
      <c r="J196" s="48" t="s">
        <v>18</v>
      </c>
      <c r="K196" s="45"/>
    </row>
    <row r="197" spans="5:11" s="5" customFormat="1" ht="25.5">
      <c r="E197" s="17" t="s">
        <v>136</v>
      </c>
      <c r="F197" s="43"/>
      <c r="G197" s="46"/>
      <c r="H197" s="18" t="s">
        <v>143</v>
      </c>
      <c r="I197" s="46"/>
      <c r="J197" s="49"/>
      <c r="K197" s="46"/>
    </row>
    <row r="198" spans="5:11" s="5" customFormat="1" ht="12.75">
      <c r="E198" s="17"/>
      <c r="F198" s="43"/>
      <c r="G198" s="46"/>
      <c r="H198" s="25"/>
      <c r="I198" s="46"/>
      <c r="J198" s="49"/>
      <c r="K198" s="46"/>
    </row>
    <row r="199" spans="5:11" s="5" customFormat="1" ht="13.5" thickBot="1">
      <c r="E199" s="24" t="s">
        <v>137</v>
      </c>
      <c r="F199" s="44"/>
      <c r="G199" s="47"/>
      <c r="H199" s="7"/>
      <c r="I199" s="47"/>
      <c r="J199" s="50"/>
      <c r="K199" s="47"/>
    </row>
    <row r="200" spans="5:11" s="5" customFormat="1" ht="12.75">
      <c r="E200" s="17" t="s">
        <v>13</v>
      </c>
      <c r="F200" s="42" t="s">
        <v>144</v>
      </c>
      <c r="G200" s="45">
        <v>2282</v>
      </c>
      <c r="H200" s="2" t="s">
        <v>165</v>
      </c>
      <c r="I200" s="45" t="s">
        <v>18</v>
      </c>
      <c r="J200" s="48" t="s">
        <v>18</v>
      </c>
      <c r="K200" s="45"/>
    </row>
    <row r="201" spans="5:11" s="5" customFormat="1" ht="12.75">
      <c r="E201" s="17" t="s">
        <v>136</v>
      </c>
      <c r="F201" s="43"/>
      <c r="G201" s="46"/>
      <c r="H201" s="18" t="s">
        <v>145</v>
      </c>
      <c r="I201" s="46"/>
      <c r="J201" s="49"/>
      <c r="K201" s="46"/>
    </row>
    <row r="202" spans="5:11" s="5" customFormat="1" ht="12.75">
      <c r="E202" s="17"/>
      <c r="F202" s="43"/>
      <c r="G202" s="46"/>
      <c r="H202" s="18" t="s">
        <v>146</v>
      </c>
      <c r="I202" s="46"/>
      <c r="J202" s="49"/>
      <c r="K202" s="46"/>
    </row>
    <row r="203" spans="5:11" s="5" customFormat="1" ht="13.5" thickBot="1">
      <c r="E203" s="24" t="s">
        <v>137</v>
      </c>
      <c r="F203" s="44"/>
      <c r="G203" s="47"/>
      <c r="H203" s="7"/>
      <c r="I203" s="47"/>
      <c r="J203" s="50"/>
      <c r="K203" s="47"/>
    </row>
    <row r="204" spans="5:11" s="5" customFormat="1" ht="12.75">
      <c r="E204" s="17" t="s">
        <v>13</v>
      </c>
      <c r="F204" s="42" t="s">
        <v>147</v>
      </c>
      <c r="G204" s="45">
        <v>2282</v>
      </c>
      <c r="H204" s="18" t="s">
        <v>166</v>
      </c>
      <c r="I204" s="45" t="s">
        <v>18</v>
      </c>
      <c r="J204" s="48" t="s">
        <v>18</v>
      </c>
      <c r="K204" s="45"/>
    </row>
    <row r="205" spans="5:11" s="5" customFormat="1" ht="12.75">
      <c r="E205" s="17" t="s">
        <v>136</v>
      </c>
      <c r="F205" s="43"/>
      <c r="G205" s="46"/>
      <c r="H205" s="18" t="s">
        <v>148</v>
      </c>
      <c r="I205" s="46"/>
      <c r="J205" s="49"/>
      <c r="K205" s="46"/>
    </row>
    <row r="206" spans="5:11" s="5" customFormat="1" ht="12.75">
      <c r="E206" s="17"/>
      <c r="F206" s="43"/>
      <c r="G206" s="46"/>
      <c r="H206" s="18" t="s">
        <v>146</v>
      </c>
      <c r="I206" s="46"/>
      <c r="J206" s="49"/>
      <c r="K206" s="46"/>
    </row>
    <row r="207" spans="5:11" s="5" customFormat="1" ht="13.5" thickBot="1">
      <c r="E207" s="24" t="s">
        <v>137</v>
      </c>
      <c r="F207" s="44"/>
      <c r="G207" s="47"/>
      <c r="H207" s="7"/>
      <c r="I207" s="47"/>
      <c r="J207" s="50"/>
      <c r="K207" s="47"/>
    </row>
    <row r="208" spans="5:11" s="5" customFormat="1" ht="12.75">
      <c r="E208" s="17" t="s">
        <v>13</v>
      </c>
      <c r="F208" s="42" t="s">
        <v>150</v>
      </c>
      <c r="G208" s="45">
        <v>2800</v>
      </c>
      <c r="H208" s="2" t="s">
        <v>167</v>
      </c>
      <c r="I208" s="45" t="s">
        <v>18</v>
      </c>
      <c r="J208" s="48" t="s">
        <v>18</v>
      </c>
      <c r="K208" s="45"/>
    </row>
    <row r="209" spans="5:11" s="5" customFormat="1" ht="25.5">
      <c r="E209" s="17" t="s">
        <v>149</v>
      </c>
      <c r="F209" s="43"/>
      <c r="G209" s="46"/>
      <c r="H209" s="2" t="s">
        <v>151</v>
      </c>
      <c r="I209" s="46"/>
      <c r="J209" s="49"/>
      <c r="K209" s="46"/>
    </row>
    <row r="210" spans="5:11" s="5" customFormat="1" ht="12.75">
      <c r="E210" s="23"/>
      <c r="F210" s="43"/>
      <c r="G210" s="46"/>
      <c r="H210" s="16"/>
      <c r="I210" s="46"/>
      <c r="J210" s="49"/>
      <c r="K210" s="46"/>
    </row>
    <row r="211" spans="5:11" s="5" customFormat="1" ht="12.75">
      <c r="E211" s="23" t="s">
        <v>114</v>
      </c>
      <c r="F211" s="43"/>
      <c r="G211" s="46"/>
      <c r="H211" s="16"/>
      <c r="I211" s="46"/>
      <c r="J211" s="49"/>
      <c r="K211" s="46"/>
    </row>
    <row r="212" spans="5:11" s="5" customFormat="1" ht="13.5" thickBot="1">
      <c r="E212" s="24"/>
      <c r="F212" s="44"/>
      <c r="G212" s="47"/>
      <c r="H212" s="7"/>
      <c r="I212" s="47"/>
      <c r="J212" s="50"/>
      <c r="K212" s="47"/>
    </row>
    <row r="213" s="5" customFormat="1" ht="12.75">
      <c r="J213" s="28"/>
    </row>
  </sheetData>
  <sheetProtection/>
  <mergeCells count="252">
    <mergeCell ref="E13:F13"/>
    <mergeCell ref="E14:F14"/>
    <mergeCell ref="E15:F15"/>
    <mergeCell ref="E16:F16"/>
    <mergeCell ref="F17:F20"/>
    <mergeCell ref="G17:G20"/>
    <mergeCell ref="I17:I20"/>
    <mergeCell ref="J17:J20"/>
    <mergeCell ref="K17:K20"/>
    <mergeCell ref="F21:F24"/>
    <mergeCell ref="G21:G24"/>
    <mergeCell ref="I21:I24"/>
    <mergeCell ref="J21:J24"/>
    <mergeCell ref="K21:K24"/>
    <mergeCell ref="F25:F28"/>
    <mergeCell ref="G25:G28"/>
    <mergeCell ref="I25:I28"/>
    <mergeCell ref="J25:J28"/>
    <mergeCell ref="K25:K28"/>
    <mergeCell ref="F29:F32"/>
    <mergeCell ref="G29:G32"/>
    <mergeCell ref="I29:I32"/>
    <mergeCell ref="J29:J32"/>
    <mergeCell ref="K29:K32"/>
    <mergeCell ref="F33:F36"/>
    <mergeCell ref="G33:G36"/>
    <mergeCell ref="I33:I36"/>
    <mergeCell ref="J33:J36"/>
    <mergeCell ref="K33:K36"/>
    <mergeCell ref="F37:F40"/>
    <mergeCell ref="G37:G40"/>
    <mergeCell ref="I37:I40"/>
    <mergeCell ref="J37:J40"/>
    <mergeCell ref="K37:K40"/>
    <mergeCell ref="F41:F44"/>
    <mergeCell ref="G41:G44"/>
    <mergeCell ref="I41:I44"/>
    <mergeCell ref="J41:J44"/>
    <mergeCell ref="K41:K44"/>
    <mergeCell ref="F45:F48"/>
    <mergeCell ref="G45:G48"/>
    <mergeCell ref="I45:I48"/>
    <mergeCell ref="J45:J48"/>
    <mergeCell ref="K45:K48"/>
    <mergeCell ref="F49:F52"/>
    <mergeCell ref="G49:G52"/>
    <mergeCell ref="I49:I52"/>
    <mergeCell ref="J49:J52"/>
    <mergeCell ref="K49:K52"/>
    <mergeCell ref="F53:F56"/>
    <mergeCell ref="G53:G56"/>
    <mergeCell ref="I53:I56"/>
    <mergeCell ref="J53:J56"/>
    <mergeCell ref="K53:K56"/>
    <mergeCell ref="F57:F60"/>
    <mergeCell ref="G57:G60"/>
    <mergeCell ref="I57:I60"/>
    <mergeCell ref="J57:J60"/>
    <mergeCell ref="K57:K60"/>
    <mergeCell ref="F61:F64"/>
    <mergeCell ref="G61:G64"/>
    <mergeCell ref="I61:I64"/>
    <mergeCell ref="J61:J64"/>
    <mergeCell ref="K61:K64"/>
    <mergeCell ref="F65:F68"/>
    <mergeCell ref="G65:G68"/>
    <mergeCell ref="I65:I68"/>
    <mergeCell ref="J65:J68"/>
    <mergeCell ref="K65:K68"/>
    <mergeCell ref="F69:F72"/>
    <mergeCell ref="G69:G72"/>
    <mergeCell ref="I69:I72"/>
    <mergeCell ref="J69:J72"/>
    <mergeCell ref="K69:K72"/>
    <mergeCell ref="F73:F76"/>
    <mergeCell ref="G73:G76"/>
    <mergeCell ref="I73:I76"/>
    <mergeCell ref="J73:J76"/>
    <mergeCell ref="K73:K76"/>
    <mergeCell ref="F77:F80"/>
    <mergeCell ref="G77:G80"/>
    <mergeCell ref="I77:I80"/>
    <mergeCell ref="J77:J80"/>
    <mergeCell ref="K77:K80"/>
    <mergeCell ref="F81:F84"/>
    <mergeCell ref="G81:G84"/>
    <mergeCell ref="I81:I84"/>
    <mergeCell ref="J81:J84"/>
    <mergeCell ref="K81:K84"/>
    <mergeCell ref="F85:F88"/>
    <mergeCell ref="G85:G88"/>
    <mergeCell ref="I85:I88"/>
    <mergeCell ref="J85:J88"/>
    <mergeCell ref="K85:K88"/>
    <mergeCell ref="F89:F92"/>
    <mergeCell ref="G89:G92"/>
    <mergeCell ref="I89:I92"/>
    <mergeCell ref="J89:J92"/>
    <mergeCell ref="K89:K92"/>
    <mergeCell ref="F93:F96"/>
    <mergeCell ref="G93:G96"/>
    <mergeCell ref="I93:I96"/>
    <mergeCell ref="J93:J96"/>
    <mergeCell ref="K93:K96"/>
    <mergeCell ref="F97:F100"/>
    <mergeCell ref="G97:G100"/>
    <mergeCell ref="I97:I100"/>
    <mergeCell ref="J97:J100"/>
    <mergeCell ref="K97:K100"/>
    <mergeCell ref="F101:F104"/>
    <mergeCell ref="G101:G104"/>
    <mergeCell ref="I101:I104"/>
    <mergeCell ref="J101:J104"/>
    <mergeCell ref="K101:K104"/>
    <mergeCell ref="F105:F108"/>
    <mergeCell ref="G105:G108"/>
    <mergeCell ref="I105:I108"/>
    <mergeCell ref="J105:J108"/>
    <mergeCell ref="K105:K108"/>
    <mergeCell ref="F109:F112"/>
    <mergeCell ref="G109:G112"/>
    <mergeCell ref="I109:I112"/>
    <mergeCell ref="J109:J112"/>
    <mergeCell ref="K109:K112"/>
    <mergeCell ref="F113:F116"/>
    <mergeCell ref="G113:G116"/>
    <mergeCell ref="I113:I116"/>
    <mergeCell ref="J113:J116"/>
    <mergeCell ref="K113:K116"/>
    <mergeCell ref="F117:F121"/>
    <mergeCell ref="G117:G121"/>
    <mergeCell ref="I117:I121"/>
    <mergeCell ref="J117:J121"/>
    <mergeCell ref="K117:K121"/>
    <mergeCell ref="F122:F125"/>
    <mergeCell ref="G122:G125"/>
    <mergeCell ref="I122:I125"/>
    <mergeCell ref="J122:J125"/>
    <mergeCell ref="K122:K125"/>
    <mergeCell ref="F126:F129"/>
    <mergeCell ref="G126:G129"/>
    <mergeCell ref="I126:I129"/>
    <mergeCell ref="J126:J129"/>
    <mergeCell ref="K126:K129"/>
    <mergeCell ref="F130:F133"/>
    <mergeCell ref="G130:G133"/>
    <mergeCell ref="I130:I133"/>
    <mergeCell ref="J130:J133"/>
    <mergeCell ref="K130:K133"/>
    <mergeCell ref="F134:F137"/>
    <mergeCell ref="G134:G137"/>
    <mergeCell ref="I134:I137"/>
    <mergeCell ref="J134:J137"/>
    <mergeCell ref="K134:K137"/>
    <mergeCell ref="F138:F141"/>
    <mergeCell ref="G138:G141"/>
    <mergeCell ref="I138:I141"/>
    <mergeCell ref="J138:J141"/>
    <mergeCell ref="K138:K141"/>
    <mergeCell ref="F143:F146"/>
    <mergeCell ref="G143:G146"/>
    <mergeCell ref="I143:I146"/>
    <mergeCell ref="J143:J146"/>
    <mergeCell ref="K143:K146"/>
    <mergeCell ref="F147:F150"/>
    <mergeCell ref="G147:G150"/>
    <mergeCell ref="I147:I150"/>
    <mergeCell ref="J147:J150"/>
    <mergeCell ref="K147:K150"/>
    <mergeCell ref="F151:F154"/>
    <mergeCell ref="G151:G154"/>
    <mergeCell ref="I151:I154"/>
    <mergeCell ref="J151:J154"/>
    <mergeCell ref="K151:K154"/>
    <mergeCell ref="F155:F158"/>
    <mergeCell ref="G155:G158"/>
    <mergeCell ref="I155:I158"/>
    <mergeCell ref="J155:J158"/>
    <mergeCell ref="K155:K158"/>
    <mergeCell ref="F159:F162"/>
    <mergeCell ref="G159:G162"/>
    <mergeCell ref="I159:I162"/>
    <mergeCell ref="J159:J162"/>
    <mergeCell ref="K159:K162"/>
    <mergeCell ref="G164:G167"/>
    <mergeCell ref="I164:I167"/>
    <mergeCell ref="J164:J167"/>
    <mergeCell ref="K164:K167"/>
    <mergeCell ref="F168:F173"/>
    <mergeCell ref="G168:G173"/>
    <mergeCell ref="I168:I173"/>
    <mergeCell ref="J168:J173"/>
    <mergeCell ref="K168:K173"/>
    <mergeCell ref="F174:F177"/>
    <mergeCell ref="G174:G177"/>
    <mergeCell ref="I174:I177"/>
    <mergeCell ref="J174:J177"/>
    <mergeCell ref="K174:K177"/>
    <mergeCell ref="E178:E179"/>
    <mergeCell ref="F178:F179"/>
    <mergeCell ref="G178:G179"/>
    <mergeCell ref="I178:I179"/>
    <mergeCell ref="J178:J179"/>
    <mergeCell ref="K178:K179"/>
    <mergeCell ref="E180:E181"/>
    <mergeCell ref="F180:F181"/>
    <mergeCell ref="G180:G181"/>
    <mergeCell ref="I180:I181"/>
    <mergeCell ref="J180:J181"/>
    <mergeCell ref="K180:K181"/>
    <mergeCell ref="E182:E184"/>
    <mergeCell ref="F182:F184"/>
    <mergeCell ref="G182:G184"/>
    <mergeCell ref="I182:I184"/>
    <mergeCell ref="J182:J184"/>
    <mergeCell ref="K182:K184"/>
    <mergeCell ref="E185:E187"/>
    <mergeCell ref="F185:F187"/>
    <mergeCell ref="G185:G187"/>
    <mergeCell ref="I185:I187"/>
    <mergeCell ref="J185:J187"/>
    <mergeCell ref="K185:K187"/>
    <mergeCell ref="F188:F191"/>
    <mergeCell ref="G188:G191"/>
    <mergeCell ref="I188:I191"/>
    <mergeCell ref="J188:J191"/>
    <mergeCell ref="K188:K191"/>
    <mergeCell ref="F192:F195"/>
    <mergeCell ref="G192:G195"/>
    <mergeCell ref="I192:I195"/>
    <mergeCell ref="J192:J195"/>
    <mergeCell ref="K192:K195"/>
    <mergeCell ref="F196:F199"/>
    <mergeCell ref="G196:G199"/>
    <mergeCell ref="I196:I199"/>
    <mergeCell ref="J196:J199"/>
    <mergeCell ref="K196:K199"/>
    <mergeCell ref="F200:F203"/>
    <mergeCell ref="G200:G203"/>
    <mergeCell ref="I200:I203"/>
    <mergeCell ref="J200:J203"/>
    <mergeCell ref="K200:K203"/>
    <mergeCell ref="F204:F207"/>
    <mergeCell ref="G204:G207"/>
    <mergeCell ref="I204:I207"/>
    <mergeCell ref="J204:J207"/>
    <mergeCell ref="K204:K207"/>
    <mergeCell ref="F208:F212"/>
    <mergeCell ref="G208:G212"/>
    <mergeCell ref="I208:I212"/>
    <mergeCell ref="J208:J212"/>
    <mergeCell ref="K208:K212"/>
  </mergeCells>
  <printOptions/>
  <pageMargins left="0.15748031496062992" right="0.15748031496062992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4"/>
  <sheetViews>
    <sheetView zoomScalePageLayoutView="0" workbookViewId="0" topLeftCell="A1">
      <selection activeCell="I165" sqref="I165"/>
    </sheetView>
  </sheetViews>
  <sheetFormatPr defaultColWidth="9.140625" defaultRowHeight="12.75"/>
  <cols>
    <col min="1" max="1" width="5.140625" style="0" customWidth="1"/>
    <col min="2" max="4" width="9.140625" style="0" hidden="1" customWidth="1"/>
    <col min="5" max="5" width="21.28125" style="0" customWidth="1"/>
    <col min="8" max="8" width="29.57421875" style="0" customWidth="1"/>
  </cols>
  <sheetData>
    <row r="1" s="5" customFormat="1" ht="12.75"/>
    <row r="2" s="5" customFormat="1" ht="12.75">
      <c r="E2" s="1"/>
    </row>
    <row r="3" s="5" customFormat="1" ht="12.75">
      <c r="I3" s="9" t="s">
        <v>154</v>
      </c>
    </row>
    <row r="4" s="5" customFormat="1" ht="12.75">
      <c r="I4" s="9" t="s">
        <v>155</v>
      </c>
    </row>
    <row r="5" s="5" customFormat="1" ht="12.75">
      <c r="I5" s="9" t="s">
        <v>156</v>
      </c>
    </row>
    <row r="6" s="5" customFormat="1" ht="12.75">
      <c r="I6" s="9" t="s">
        <v>157</v>
      </c>
    </row>
    <row r="7" s="5" customFormat="1" ht="12.75">
      <c r="I7" s="9" t="s">
        <v>8</v>
      </c>
    </row>
    <row r="8" s="5" customFormat="1" ht="12.75">
      <c r="E8" s="10"/>
    </row>
    <row r="9" spans="1:8" s="5" customFormat="1" ht="12.75">
      <c r="A9" s="6"/>
      <c r="B9" s="6"/>
      <c r="C9" s="6"/>
      <c r="D9" s="6"/>
      <c r="F9" s="6"/>
      <c r="G9" s="11" t="s">
        <v>9</v>
      </c>
      <c r="H9" s="6"/>
    </row>
    <row r="10" spans="1:8" s="5" customFormat="1" ht="12.75">
      <c r="A10" s="6"/>
      <c r="B10" s="6"/>
      <c r="C10" s="6"/>
      <c r="D10" s="6"/>
      <c r="E10" s="12" t="s">
        <v>158</v>
      </c>
      <c r="F10" s="6"/>
      <c r="G10" s="6"/>
      <c r="H10" s="6"/>
    </row>
    <row r="11" spans="1:8" s="5" customFormat="1" ht="12.75">
      <c r="A11" s="6"/>
      <c r="B11" s="6"/>
      <c r="C11" s="6"/>
      <c r="D11" s="6"/>
      <c r="E11" s="13" t="s">
        <v>153</v>
      </c>
      <c r="F11" s="6"/>
      <c r="G11" s="6"/>
      <c r="H11" s="6"/>
    </row>
    <row r="12" spans="1:8" s="5" customFormat="1" ht="13.5" thickBot="1">
      <c r="A12" s="6"/>
      <c r="B12" s="6"/>
      <c r="C12" s="6"/>
      <c r="D12" s="6"/>
      <c r="E12" s="8" t="s">
        <v>10</v>
      </c>
      <c r="F12" s="6"/>
      <c r="G12" s="6"/>
      <c r="H12" s="6"/>
    </row>
    <row r="13" spans="5:11" s="5" customFormat="1" ht="12.75">
      <c r="E13" s="60"/>
      <c r="F13" s="61"/>
      <c r="G13" s="14"/>
      <c r="H13" s="14"/>
      <c r="I13" s="14"/>
      <c r="J13" s="14"/>
      <c r="K13" s="14"/>
    </row>
    <row r="14" spans="5:11" s="5" customFormat="1" ht="102">
      <c r="E14" s="62" t="s">
        <v>11</v>
      </c>
      <c r="F14" s="63"/>
      <c r="G14" s="15" t="s">
        <v>0</v>
      </c>
      <c r="H14" s="15" t="s">
        <v>1</v>
      </c>
      <c r="I14" s="15" t="s">
        <v>12</v>
      </c>
      <c r="J14" s="15" t="s">
        <v>2</v>
      </c>
      <c r="K14" s="15" t="s">
        <v>3</v>
      </c>
    </row>
    <row r="15" spans="5:11" s="5" customFormat="1" ht="12.75">
      <c r="E15" s="64"/>
      <c r="F15" s="65"/>
      <c r="G15" s="16"/>
      <c r="H15" s="16"/>
      <c r="I15" s="16"/>
      <c r="J15" s="15"/>
      <c r="K15" s="16"/>
    </row>
    <row r="16" spans="5:11" s="5" customFormat="1" ht="13.5" thickBot="1">
      <c r="E16" s="66"/>
      <c r="F16" s="67"/>
      <c r="G16" s="7"/>
      <c r="H16" s="7"/>
      <c r="I16" s="7" t="s">
        <v>168</v>
      </c>
      <c r="J16" s="3"/>
      <c r="K16" s="7"/>
    </row>
    <row r="17" spans="5:11" s="5" customFormat="1" ht="12.75">
      <c r="E17" s="17" t="s">
        <v>13</v>
      </c>
      <c r="F17" s="45" t="s">
        <v>17</v>
      </c>
      <c r="G17" s="45">
        <v>2230</v>
      </c>
      <c r="H17" s="18">
        <v>2730</v>
      </c>
      <c r="I17" s="45">
        <v>2.6</v>
      </c>
      <c r="J17" s="45" t="s">
        <v>18</v>
      </c>
      <c r="K17" s="45"/>
    </row>
    <row r="18" spans="5:11" s="5" customFormat="1" ht="12.75">
      <c r="E18" s="17" t="s">
        <v>14</v>
      </c>
      <c r="F18" s="46"/>
      <c r="G18" s="46"/>
      <c r="H18" s="18"/>
      <c r="I18" s="46"/>
      <c r="J18" s="46"/>
      <c r="K18" s="46"/>
    </row>
    <row r="19" spans="5:11" s="5" customFormat="1" ht="12.75">
      <c r="E19" s="17" t="s">
        <v>15</v>
      </c>
      <c r="F19" s="46"/>
      <c r="G19" s="46"/>
      <c r="H19" s="18"/>
      <c r="I19" s="46"/>
      <c r="J19" s="46"/>
      <c r="K19" s="46"/>
    </row>
    <row r="20" spans="5:11" s="5" customFormat="1" ht="13.5" thickBot="1">
      <c r="E20" s="4" t="s">
        <v>16</v>
      </c>
      <c r="F20" s="47"/>
      <c r="G20" s="47"/>
      <c r="H20" s="7"/>
      <c r="I20" s="47"/>
      <c r="J20" s="47"/>
      <c r="K20" s="47"/>
    </row>
    <row r="21" spans="5:11" s="5" customFormat="1" ht="12.75">
      <c r="E21" s="17" t="s">
        <v>13</v>
      </c>
      <c r="F21" s="45" t="s">
        <v>21</v>
      </c>
      <c r="G21" s="45">
        <v>2230</v>
      </c>
      <c r="H21" s="18">
        <v>4080</v>
      </c>
      <c r="I21" s="45">
        <v>68</v>
      </c>
      <c r="J21" s="45" t="s">
        <v>18</v>
      </c>
      <c r="K21" s="45"/>
    </row>
    <row r="22" spans="5:11" s="5" customFormat="1" ht="12.75">
      <c r="E22" s="17" t="s">
        <v>19</v>
      </c>
      <c r="F22" s="46"/>
      <c r="G22" s="46"/>
      <c r="H22" s="18"/>
      <c r="I22" s="46"/>
      <c r="J22" s="46"/>
      <c r="K22" s="46"/>
    </row>
    <row r="23" spans="5:11" s="5" customFormat="1" ht="12.75">
      <c r="E23" s="17" t="s">
        <v>15</v>
      </c>
      <c r="F23" s="46"/>
      <c r="G23" s="46"/>
      <c r="H23" s="18"/>
      <c r="I23" s="46"/>
      <c r="J23" s="46"/>
      <c r="K23" s="46"/>
    </row>
    <row r="24" spans="5:11" s="5" customFormat="1" ht="13.5" thickBot="1">
      <c r="E24" s="4" t="s">
        <v>20</v>
      </c>
      <c r="F24" s="47"/>
      <c r="G24" s="47"/>
      <c r="H24" s="7"/>
      <c r="I24" s="47"/>
      <c r="J24" s="47"/>
      <c r="K24" s="47"/>
    </row>
    <row r="25" spans="5:11" s="5" customFormat="1" ht="12.75">
      <c r="E25" s="17" t="s">
        <v>13</v>
      </c>
      <c r="F25" s="45" t="s">
        <v>4</v>
      </c>
      <c r="G25" s="45">
        <v>2230</v>
      </c>
      <c r="H25" s="18">
        <v>4896</v>
      </c>
      <c r="I25" s="45">
        <v>144</v>
      </c>
      <c r="J25" s="45" t="s">
        <v>18</v>
      </c>
      <c r="K25" s="45"/>
    </row>
    <row r="26" spans="5:11" s="5" customFormat="1" ht="12.75">
      <c r="E26" s="17" t="s">
        <v>22</v>
      </c>
      <c r="F26" s="46"/>
      <c r="G26" s="46"/>
      <c r="H26" s="18"/>
      <c r="I26" s="46"/>
      <c r="J26" s="46"/>
      <c r="K26" s="46"/>
    </row>
    <row r="27" spans="5:11" s="5" customFormat="1" ht="12.75">
      <c r="E27" s="17" t="s">
        <v>15</v>
      </c>
      <c r="F27" s="46"/>
      <c r="G27" s="46"/>
      <c r="H27" s="18"/>
      <c r="I27" s="46"/>
      <c r="J27" s="46"/>
      <c r="K27" s="46"/>
    </row>
    <row r="28" spans="5:11" s="5" customFormat="1" ht="13.5" thickBot="1">
      <c r="E28" s="4" t="s">
        <v>23</v>
      </c>
      <c r="F28" s="47"/>
      <c r="G28" s="47"/>
      <c r="H28" s="7"/>
      <c r="I28" s="47"/>
      <c r="J28" s="47"/>
      <c r="K28" s="47"/>
    </row>
    <row r="29" spans="5:11" s="5" customFormat="1" ht="12.75">
      <c r="E29" s="17" t="s">
        <v>13</v>
      </c>
      <c r="F29" s="45" t="s">
        <v>5</v>
      </c>
      <c r="G29" s="45">
        <v>2230</v>
      </c>
      <c r="H29" s="18">
        <v>1500</v>
      </c>
      <c r="I29" s="45">
        <v>108.7</v>
      </c>
      <c r="J29" s="45" t="s">
        <v>18</v>
      </c>
      <c r="K29" s="45"/>
    </row>
    <row r="30" spans="5:11" s="5" customFormat="1" ht="12.75">
      <c r="E30" s="17" t="s">
        <v>22</v>
      </c>
      <c r="F30" s="46"/>
      <c r="G30" s="46"/>
      <c r="H30" s="18"/>
      <c r="I30" s="46"/>
      <c r="J30" s="46"/>
      <c r="K30" s="46"/>
    </row>
    <row r="31" spans="5:11" s="5" customFormat="1" ht="12.75">
      <c r="E31" s="17" t="s">
        <v>15</v>
      </c>
      <c r="F31" s="46"/>
      <c r="G31" s="46"/>
      <c r="H31" s="18"/>
      <c r="I31" s="46"/>
      <c r="J31" s="46"/>
      <c r="K31" s="46"/>
    </row>
    <row r="32" spans="5:11" s="5" customFormat="1" ht="13.5" thickBot="1">
      <c r="E32" s="4" t="s">
        <v>24</v>
      </c>
      <c r="F32" s="47"/>
      <c r="G32" s="47"/>
      <c r="H32" s="7"/>
      <c r="I32" s="47"/>
      <c r="J32" s="47"/>
      <c r="K32" s="47"/>
    </row>
    <row r="33" spans="5:11" s="5" customFormat="1" ht="12.75">
      <c r="E33" s="17" t="s">
        <v>13</v>
      </c>
      <c r="F33" s="45" t="s">
        <v>6</v>
      </c>
      <c r="G33" s="45">
        <v>2230</v>
      </c>
      <c r="H33" s="18"/>
      <c r="I33" s="45" t="s">
        <v>18</v>
      </c>
      <c r="J33" s="45" t="s">
        <v>18</v>
      </c>
      <c r="K33" s="45"/>
    </row>
    <row r="34" spans="5:11" s="5" customFormat="1" ht="12.75">
      <c r="E34" s="17" t="s">
        <v>25</v>
      </c>
      <c r="F34" s="46"/>
      <c r="G34" s="46"/>
      <c r="H34" s="18"/>
      <c r="I34" s="46"/>
      <c r="J34" s="46"/>
      <c r="K34" s="46"/>
    </row>
    <row r="35" spans="5:11" s="5" customFormat="1" ht="12.75">
      <c r="E35" s="17" t="s">
        <v>15</v>
      </c>
      <c r="F35" s="46"/>
      <c r="G35" s="46"/>
      <c r="H35" s="18"/>
      <c r="I35" s="46"/>
      <c r="J35" s="46"/>
      <c r="K35" s="46"/>
    </row>
    <row r="36" spans="5:11" s="5" customFormat="1" ht="13.5" thickBot="1">
      <c r="E36" s="4" t="s">
        <v>24</v>
      </c>
      <c r="F36" s="47"/>
      <c r="G36" s="47"/>
      <c r="H36" s="7"/>
      <c r="I36" s="47"/>
      <c r="J36" s="47"/>
      <c r="K36" s="47"/>
    </row>
    <row r="37" spans="5:11" s="5" customFormat="1" ht="12.75">
      <c r="E37" s="17" t="s">
        <v>13</v>
      </c>
      <c r="F37" s="45" t="s">
        <v>28</v>
      </c>
      <c r="G37" s="45">
        <v>2230</v>
      </c>
      <c r="H37" s="18">
        <v>15870</v>
      </c>
      <c r="I37" s="45">
        <v>16.25</v>
      </c>
      <c r="J37" s="45" t="s">
        <v>18</v>
      </c>
      <c r="K37" s="45"/>
    </row>
    <row r="38" spans="5:11" s="5" customFormat="1" ht="12.75">
      <c r="E38" s="17" t="s">
        <v>26</v>
      </c>
      <c r="F38" s="46"/>
      <c r="G38" s="46"/>
      <c r="H38" s="18"/>
      <c r="I38" s="46"/>
      <c r="J38" s="46"/>
      <c r="K38" s="46"/>
    </row>
    <row r="39" spans="5:11" s="5" customFormat="1" ht="12.75">
      <c r="E39" s="17" t="s">
        <v>15</v>
      </c>
      <c r="F39" s="46"/>
      <c r="G39" s="46"/>
      <c r="H39" s="18"/>
      <c r="I39" s="46"/>
      <c r="J39" s="46"/>
      <c r="K39" s="46"/>
    </row>
    <row r="40" spans="5:11" s="5" customFormat="1" ht="13.5" thickBot="1">
      <c r="E40" s="4" t="s">
        <v>27</v>
      </c>
      <c r="F40" s="47"/>
      <c r="G40" s="47"/>
      <c r="H40" s="7"/>
      <c r="I40" s="47"/>
      <c r="J40" s="47"/>
      <c r="K40" s="47"/>
    </row>
    <row r="41" spans="5:11" s="5" customFormat="1" ht="12.75">
      <c r="E41" s="17" t="s">
        <v>13</v>
      </c>
      <c r="F41" s="45" t="s">
        <v>31</v>
      </c>
      <c r="G41" s="45">
        <v>2230</v>
      </c>
      <c r="H41" s="18"/>
      <c r="I41" s="45" t="s">
        <v>18</v>
      </c>
      <c r="J41" s="45" t="s">
        <v>18</v>
      </c>
      <c r="K41" s="45"/>
    </row>
    <row r="42" spans="5:11" s="5" customFormat="1" ht="12.75">
      <c r="E42" s="17" t="s">
        <v>29</v>
      </c>
      <c r="F42" s="46"/>
      <c r="G42" s="46"/>
      <c r="H42" s="18"/>
      <c r="I42" s="46"/>
      <c r="J42" s="46"/>
      <c r="K42" s="46"/>
    </row>
    <row r="43" spans="5:11" s="5" customFormat="1" ht="12.75">
      <c r="E43" s="17" t="s">
        <v>15</v>
      </c>
      <c r="F43" s="46"/>
      <c r="G43" s="46"/>
      <c r="H43" s="18"/>
      <c r="I43" s="46"/>
      <c r="J43" s="46"/>
      <c r="K43" s="46"/>
    </row>
    <row r="44" spans="5:11" s="5" customFormat="1" ht="13.5" thickBot="1">
      <c r="E44" s="4" t="s">
        <v>30</v>
      </c>
      <c r="F44" s="47"/>
      <c r="G44" s="47"/>
      <c r="H44" s="7"/>
      <c r="I44" s="47"/>
      <c r="J44" s="47"/>
      <c r="K44" s="47"/>
    </row>
    <row r="45" spans="5:11" s="5" customFormat="1" ht="12.75">
      <c r="E45" s="17" t="s">
        <v>13</v>
      </c>
      <c r="F45" s="45" t="s">
        <v>34</v>
      </c>
      <c r="G45" s="45">
        <v>2230</v>
      </c>
      <c r="H45" s="18"/>
      <c r="I45" s="45" t="s">
        <v>18</v>
      </c>
      <c r="J45" s="45" t="s">
        <v>18</v>
      </c>
      <c r="K45" s="45"/>
    </row>
    <row r="46" spans="5:11" s="5" customFormat="1" ht="12.75">
      <c r="E46" s="17" t="s">
        <v>32</v>
      </c>
      <c r="F46" s="46"/>
      <c r="G46" s="46"/>
      <c r="H46" s="18"/>
      <c r="I46" s="46"/>
      <c r="J46" s="46"/>
      <c r="K46" s="46"/>
    </row>
    <row r="47" spans="5:11" s="5" customFormat="1" ht="12.75">
      <c r="E47" s="17" t="s">
        <v>15</v>
      </c>
      <c r="F47" s="46"/>
      <c r="G47" s="46"/>
      <c r="H47" s="18"/>
      <c r="I47" s="46"/>
      <c r="J47" s="46"/>
      <c r="K47" s="46"/>
    </row>
    <row r="48" spans="5:11" s="5" customFormat="1" ht="13.5" thickBot="1">
      <c r="E48" s="4" t="s">
        <v>33</v>
      </c>
      <c r="F48" s="47"/>
      <c r="G48" s="47"/>
      <c r="H48" s="7"/>
      <c r="I48" s="47"/>
      <c r="J48" s="47"/>
      <c r="K48" s="47"/>
    </row>
    <row r="49" spans="5:11" s="5" customFormat="1" ht="12.75">
      <c r="E49" s="17" t="s">
        <v>13</v>
      </c>
      <c r="F49" s="45" t="s">
        <v>37</v>
      </c>
      <c r="G49" s="45">
        <v>2230</v>
      </c>
      <c r="H49" s="18"/>
      <c r="I49" s="45" t="s">
        <v>18</v>
      </c>
      <c r="J49" s="45" t="s">
        <v>18</v>
      </c>
      <c r="K49" s="45"/>
    </row>
    <row r="50" spans="5:11" s="5" customFormat="1" ht="12.75">
      <c r="E50" s="17" t="s">
        <v>35</v>
      </c>
      <c r="F50" s="46"/>
      <c r="G50" s="46"/>
      <c r="H50" s="18"/>
      <c r="I50" s="46"/>
      <c r="J50" s="46"/>
      <c r="K50" s="46"/>
    </row>
    <row r="51" spans="5:11" s="5" customFormat="1" ht="12.75">
      <c r="E51" s="17" t="s">
        <v>15</v>
      </c>
      <c r="F51" s="46"/>
      <c r="G51" s="46"/>
      <c r="H51" s="18"/>
      <c r="I51" s="46"/>
      <c r="J51" s="46"/>
      <c r="K51" s="46"/>
    </row>
    <row r="52" spans="5:11" s="5" customFormat="1" ht="13.5" thickBot="1">
      <c r="E52" s="4" t="s">
        <v>36</v>
      </c>
      <c r="F52" s="47"/>
      <c r="G52" s="47"/>
      <c r="H52" s="7"/>
      <c r="I52" s="47"/>
      <c r="J52" s="47"/>
      <c r="K52" s="47"/>
    </row>
    <row r="53" spans="5:11" s="5" customFormat="1" ht="12.75">
      <c r="E53" s="17" t="s">
        <v>13</v>
      </c>
      <c r="F53" s="45" t="s">
        <v>40</v>
      </c>
      <c r="G53" s="45">
        <v>2230</v>
      </c>
      <c r="H53" s="18">
        <v>950</v>
      </c>
      <c r="I53" s="45">
        <v>7</v>
      </c>
      <c r="J53" s="45" t="s">
        <v>18</v>
      </c>
      <c r="K53" s="45"/>
    </row>
    <row r="54" spans="5:11" s="5" customFormat="1" ht="12.75">
      <c r="E54" s="17" t="s">
        <v>38</v>
      </c>
      <c r="F54" s="46"/>
      <c r="G54" s="46"/>
      <c r="H54" s="18"/>
      <c r="I54" s="46"/>
      <c r="J54" s="46"/>
      <c r="K54" s="46"/>
    </row>
    <row r="55" spans="5:11" s="5" customFormat="1" ht="12.75">
      <c r="E55" s="17" t="s">
        <v>15</v>
      </c>
      <c r="F55" s="46"/>
      <c r="G55" s="46"/>
      <c r="H55" s="18"/>
      <c r="I55" s="46"/>
      <c r="J55" s="46"/>
      <c r="K55" s="46"/>
    </row>
    <row r="56" spans="5:11" s="5" customFormat="1" ht="13.5" thickBot="1">
      <c r="E56" s="4" t="s">
        <v>39</v>
      </c>
      <c r="F56" s="47"/>
      <c r="G56" s="47"/>
      <c r="H56" s="7"/>
      <c r="I56" s="47"/>
      <c r="J56" s="47"/>
      <c r="K56" s="47"/>
    </row>
    <row r="57" spans="5:11" s="5" customFormat="1" ht="12.75">
      <c r="E57" s="17" t="s">
        <v>13</v>
      </c>
      <c r="F57" s="45" t="s">
        <v>43</v>
      </c>
      <c r="G57" s="45">
        <v>2230</v>
      </c>
      <c r="H57" s="18">
        <v>950</v>
      </c>
      <c r="I57" s="45">
        <v>7</v>
      </c>
      <c r="J57" s="45" t="s">
        <v>18</v>
      </c>
      <c r="K57" s="45"/>
    </row>
    <row r="58" spans="5:11" s="5" customFormat="1" ht="12.75">
      <c r="E58" s="17" t="s">
        <v>41</v>
      </c>
      <c r="F58" s="46"/>
      <c r="G58" s="46"/>
      <c r="H58" s="18"/>
      <c r="I58" s="46"/>
      <c r="J58" s="46"/>
      <c r="K58" s="46"/>
    </row>
    <row r="59" spans="5:11" s="5" customFormat="1" ht="12.75">
      <c r="E59" s="17" t="s">
        <v>15</v>
      </c>
      <c r="F59" s="46"/>
      <c r="G59" s="46"/>
      <c r="H59" s="18"/>
      <c r="I59" s="46"/>
      <c r="J59" s="46"/>
      <c r="K59" s="46"/>
    </row>
    <row r="60" spans="5:11" s="5" customFormat="1" ht="13.5" thickBot="1">
      <c r="E60" s="4" t="s">
        <v>42</v>
      </c>
      <c r="F60" s="47"/>
      <c r="G60" s="47"/>
      <c r="H60" s="7"/>
      <c r="I60" s="47"/>
      <c r="J60" s="47"/>
      <c r="K60" s="47"/>
    </row>
    <row r="61" spans="5:11" s="5" customFormat="1" ht="12.75">
      <c r="E61" s="17" t="s">
        <v>13</v>
      </c>
      <c r="F61" s="45" t="s">
        <v>45</v>
      </c>
      <c r="G61" s="45">
        <v>2230</v>
      </c>
      <c r="H61" s="18">
        <v>890</v>
      </c>
      <c r="I61" s="45">
        <v>7</v>
      </c>
      <c r="J61" s="45" t="s">
        <v>18</v>
      </c>
      <c r="K61" s="45"/>
    </row>
    <row r="62" spans="5:11" s="5" customFormat="1" ht="12.75">
      <c r="E62" s="17" t="s">
        <v>44</v>
      </c>
      <c r="F62" s="46"/>
      <c r="G62" s="46"/>
      <c r="H62" s="18"/>
      <c r="I62" s="46"/>
      <c r="J62" s="46"/>
      <c r="K62" s="46"/>
    </row>
    <row r="63" spans="5:11" s="5" customFormat="1" ht="12.75">
      <c r="E63" s="17" t="s">
        <v>15</v>
      </c>
      <c r="F63" s="46"/>
      <c r="G63" s="46"/>
      <c r="H63" s="18"/>
      <c r="I63" s="46"/>
      <c r="J63" s="46"/>
      <c r="K63" s="46"/>
    </row>
    <row r="64" spans="5:11" s="5" customFormat="1" ht="13.5" thickBot="1">
      <c r="E64" s="4" t="s">
        <v>42</v>
      </c>
      <c r="F64" s="47"/>
      <c r="G64" s="47"/>
      <c r="H64" s="7"/>
      <c r="I64" s="47"/>
      <c r="J64" s="47"/>
      <c r="K64" s="47"/>
    </row>
    <row r="65" spans="5:11" s="5" customFormat="1" ht="12.75">
      <c r="E65" s="17" t="s">
        <v>13</v>
      </c>
      <c r="F65" s="45" t="s">
        <v>48</v>
      </c>
      <c r="G65" s="45">
        <v>2230</v>
      </c>
      <c r="H65" s="18">
        <v>630</v>
      </c>
      <c r="I65" s="45">
        <v>14</v>
      </c>
      <c r="J65" s="45" t="s">
        <v>18</v>
      </c>
      <c r="K65" s="45"/>
    </row>
    <row r="66" spans="5:11" s="5" customFormat="1" ht="12.75">
      <c r="E66" s="17" t="s">
        <v>46</v>
      </c>
      <c r="F66" s="46"/>
      <c r="G66" s="46"/>
      <c r="H66" s="18"/>
      <c r="I66" s="46"/>
      <c r="J66" s="46"/>
      <c r="K66" s="46"/>
    </row>
    <row r="67" spans="5:11" s="5" customFormat="1" ht="12.75">
      <c r="E67" s="17" t="s">
        <v>15</v>
      </c>
      <c r="F67" s="46"/>
      <c r="G67" s="46"/>
      <c r="H67" s="18"/>
      <c r="I67" s="46"/>
      <c r="J67" s="46"/>
      <c r="K67" s="46"/>
    </row>
    <row r="68" spans="5:11" s="5" customFormat="1" ht="13.5" thickBot="1">
      <c r="E68" s="4" t="s">
        <v>47</v>
      </c>
      <c r="F68" s="47"/>
      <c r="G68" s="47"/>
      <c r="H68" s="7"/>
      <c r="I68" s="47"/>
      <c r="J68" s="47"/>
      <c r="K68" s="47"/>
    </row>
    <row r="69" spans="5:11" s="5" customFormat="1" ht="12.75">
      <c r="E69" s="17" t="s">
        <v>13</v>
      </c>
      <c r="F69" s="45" t="s">
        <v>51</v>
      </c>
      <c r="G69" s="45">
        <v>2230</v>
      </c>
      <c r="H69" s="18">
        <v>2283</v>
      </c>
      <c r="I69" s="45">
        <v>10.6</v>
      </c>
      <c r="J69" s="45" t="s">
        <v>18</v>
      </c>
      <c r="K69" s="45"/>
    </row>
    <row r="70" spans="5:11" s="5" customFormat="1" ht="12.75">
      <c r="E70" s="17" t="s">
        <v>49</v>
      </c>
      <c r="F70" s="46"/>
      <c r="G70" s="46"/>
      <c r="H70" s="18"/>
      <c r="I70" s="46"/>
      <c r="J70" s="46"/>
      <c r="K70" s="46"/>
    </row>
    <row r="71" spans="5:11" s="5" customFormat="1" ht="12.75">
      <c r="E71" s="17" t="s">
        <v>15</v>
      </c>
      <c r="F71" s="46"/>
      <c r="G71" s="46"/>
      <c r="H71" s="18"/>
      <c r="I71" s="46"/>
      <c r="J71" s="46"/>
      <c r="K71" s="46"/>
    </row>
    <row r="72" spans="5:11" s="5" customFormat="1" ht="13.5" thickBot="1">
      <c r="E72" s="4" t="s">
        <v>50</v>
      </c>
      <c r="F72" s="47"/>
      <c r="G72" s="47"/>
      <c r="H72" s="7"/>
      <c r="I72" s="47"/>
      <c r="J72" s="47"/>
      <c r="K72" s="47"/>
    </row>
    <row r="73" spans="5:11" s="5" customFormat="1" ht="12.75">
      <c r="E73" s="17" t="s">
        <v>13</v>
      </c>
      <c r="F73" s="45" t="s">
        <v>54</v>
      </c>
      <c r="G73" s="45">
        <v>2230</v>
      </c>
      <c r="H73" s="18"/>
      <c r="I73" s="45" t="s">
        <v>18</v>
      </c>
      <c r="J73" s="45" t="s">
        <v>18</v>
      </c>
      <c r="K73" s="45"/>
    </row>
    <row r="74" spans="5:11" s="5" customFormat="1" ht="12.75">
      <c r="E74" s="17" t="s">
        <v>52</v>
      </c>
      <c r="F74" s="46"/>
      <c r="G74" s="46"/>
      <c r="H74" s="18"/>
      <c r="I74" s="46"/>
      <c r="J74" s="46"/>
      <c r="K74" s="46"/>
    </row>
    <row r="75" spans="5:11" s="5" customFormat="1" ht="12.75">
      <c r="E75" s="17" t="s">
        <v>15</v>
      </c>
      <c r="F75" s="46"/>
      <c r="G75" s="46"/>
      <c r="H75" s="18"/>
      <c r="I75" s="46"/>
      <c r="J75" s="46"/>
      <c r="K75" s="46"/>
    </row>
    <row r="76" spans="5:11" s="5" customFormat="1" ht="13.5" thickBot="1">
      <c r="E76" s="4" t="s">
        <v>53</v>
      </c>
      <c r="F76" s="47"/>
      <c r="G76" s="47"/>
      <c r="H76" s="7"/>
      <c r="I76" s="47"/>
      <c r="J76" s="47"/>
      <c r="K76" s="47"/>
    </row>
    <row r="77" spans="5:11" s="5" customFormat="1" ht="12.75">
      <c r="E77" s="17" t="s">
        <v>13</v>
      </c>
      <c r="F77" s="45" t="s">
        <v>57</v>
      </c>
      <c r="G77" s="45">
        <v>2230</v>
      </c>
      <c r="H77" s="18">
        <v>2520</v>
      </c>
      <c r="I77" s="45">
        <v>10.8</v>
      </c>
      <c r="J77" s="45" t="s">
        <v>18</v>
      </c>
      <c r="K77" s="45"/>
    </row>
    <row r="78" spans="5:11" s="5" customFormat="1" ht="12.75">
      <c r="E78" s="17" t="s">
        <v>55</v>
      </c>
      <c r="F78" s="46"/>
      <c r="G78" s="46"/>
      <c r="H78" s="18"/>
      <c r="I78" s="46"/>
      <c r="J78" s="46"/>
      <c r="K78" s="46"/>
    </row>
    <row r="79" spans="5:11" s="5" customFormat="1" ht="12.75">
      <c r="E79" s="17" t="s">
        <v>15</v>
      </c>
      <c r="F79" s="46"/>
      <c r="G79" s="46"/>
      <c r="H79" s="18"/>
      <c r="I79" s="46"/>
      <c r="J79" s="46"/>
      <c r="K79" s="46"/>
    </row>
    <row r="80" spans="5:11" s="5" customFormat="1" ht="13.5" thickBot="1">
      <c r="E80" s="4" t="s">
        <v>56</v>
      </c>
      <c r="F80" s="47"/>
      <c r="G80" s="47"/>
      <c r="H80" s="7"/>
      <c r="I80" s="47"/>
      <c r="J80" s="47"/>
      <c r="K80" s="47"/>
    </row>
    <row r="81" spans="5:11" s="5" customFormat="1" ht="12.75">
      <c r="E81" s="17" t="s">
        <v>13</v>
      </c>
      <c r="F81" s="45" t="s">
        <v>60</v>
      </c>
      <c r="G81" s="45">
        <v>2230</v>
      </c>
      <c r="H81" s="18">
        <v>810</v>
      </c>
      <c r="I81" s="45">
        <v>9</v>
      </c>
      <c r="J81" s="45" t="s">
        <v>18</v>
      </c>
      <c r="K81" s="45"/>
    </row>
    <row r="82" spans="5:11" s="5" customFormat="1" ht="12.75">
      <c r="E82" s="17" t="s">
        <v>58</v>
      </c>
      <c r="F82" s="46"/>
      <c r="G82" s="46"/>
      <c r="H82" s="18"/>
      <c r="I82" s="46"/>
      <c r="J82" s="46"/>
      <c r="K82" s="46"/>
    </row>
    <row r="83" spans="5:11" s="5" customFormat="1" ht="12.75">
      <c r="E83" s="17" t="s">
        <v>15</v>
      </c>
      <c r="F83" s="46"/>
      <c r="G83" s="46"/>
      <c r="H83" s="18"/>
      <c r="I83" s="46"/>
      <c r="J83" s="46"/>
      <c r="K83" s="46"/>
    </row>
    <row r="84" spans="5:11" s="5" customFormat="1" ht="13.5" thickBot="1">
      <c r="E84" s="4" t="s">
        <v>59</v>
      </c>
      <c r="F84" s="47"/>
      <c r="G84" s="47"/>
      <c r="H84" s="7"/>
      <c r="I84" s="47"/>
      <c r="J84" s="47"/>
      <c r="K84" s="47"/>
    </row>
    <row r="85" spans="5:11" s="5" customFormat="1" ht="12.75">
      <c r="E85" s="17" t="s">
        <v>13</v>
      </c>
      <c r="F85" s="45" t="s">
        <v>63</v>
      </c>
      <c r="G85" s="45">
        <v>2230</v>
      </c>
      <c r="H85" s="18"/>
      <c r="I85" s="45">
        <v>36</v>
      </c>
      <c r="J85" s="45" t="s">
        <v>18</v>
      </c>
      <c r="K85" s="45"/>
    </row>
    <row r="86" spans="5:11" s="5" customFormat="1" ht="12.75">
      <c r="E86" s="17" t="s">
        <v>61</v>
      </c>
      <c r="F86" s="46"/>
      <c r="G86" s="46"/>
      <c r="H86" s="18"/>
      <c r="I86" s="46"/>
      <c r="J86" s="46"/>
      <c r="K86" s="46"/>
    </row>
    <row r="87" spans="5:11" s="5" customFormat="1" ht="12.75">
      <c r="E87" s="17" t="s">
        <v>15</v>
      </c>
      <c r="F87" s="46"/>
      <c r="G87" s="46"/>
      <c r="H87" s="18"/>
      <c r="I87" s="46"/>
      <c r="J87" s="46"/>
      <c r="K87" s="46"/>
    </row>
    <row r="88" spans="5:11" s="5" customFormat="1" ht="13.5" thickBot="1">
      <c r="E88" s="4" t="s">
        <v>62</v>
      </c>
      <c r="F88" s="47"/>
      <c r="G88" s="47"/>
      <c r="H88" s="7"/>
      <c r="I88" s="47"/>
      <c r="J88" s="47"/>
      <c r="K88" s="47"/>
    </row>
    <row r="89" spans="5:11" s="5" customFormat="1" ht="12.75">
      <c r="E89" s="17" t="s">
        <v>13</v>
      </c>
      <c r="F89" s="45" t="s">
        <v>66</v>
      </c>
      <c r="G89" s="45">
        <v>2230</v>
      </c>
      <c r="H89" s="18"/>
      <c r="I89" s="45" t="s">
        <v>18</v>
      </c>
      <c r="J89" s="45" t="s">
        <v>18</v>
      </c>
      <c r="K89" s="45"/>
    </row>
    <row r="90" spans="5:11" s="5" customFormat="1" ht="12.75">
      <c r="E90" s="17" t="s">
        <v>64</v>
      </c>
      <c r="F90" s="46"/>
      <c r="G90" s="46"/>
      <c r="H90" s="18"/>
      <c r="I90" s="46"/>
      <c r="J90" s="46"/>
      <c r="K90" s="46"/>
    </row>
    <row r="91" spans="5:11" s="5" customFormat="1" ht="12.75">
      <c r="E91" s="17" t="s">
        <v>15</v>
      </c>
      <c r="F91" s="46"/>
      <c r="G91" s="46"/>
      <c r="H91" s="18"/>
      <c r="I91" s="46"/>
      <c r="J91" s="46"/>
      <c r="K91" s="46"/>
    </row>
    <row r="92" spans="5:11" s="5" customFormat="1" ht="13.5" thickBot="1">
      <c r="E92" s="4" t="s">
        <v>65</v>
      </c>
      <c r="F92" s="47"/>
      <c r="G92" s="47"/>
      <c r="H92" s="7"/>
      <c r="I92" s="47"/>
      <c r="J92" s="47"/>
      <c r="K92" s="47"/>
    </row>
    <row r="93" spans="5:11" s="5" customFormat="1" ht="12.75">
      <c r="E93" s="17" t="s">
        <v>13</v>
      </c>
      <c r="F93" s="45" t="s">
        <v>69</v>
      </c>
      <c r="G93" s="45">
        <v>2230</v>
      </c>
      <c r="H93" s="18"/>
      <c r="I93" s="45" t="s">
        <v>18</v>
      </c>
      <c r="J93" s="45" t="s">
        <v>18</v>
      </c>
      <c r="K93" s="45"/>
    </row>
    <row r="94" spans="5:11" s="5" customFormat="1" ht="12.75">
      <c r="E94" s="17" t="s">
        <v>67</v>
      </c>
      <c r="F94" s="46"/>
      <c r="G94" s="46"/>
      <c r="H94" s="18"/>
      <c r="I94" s="46"/>
      <c r="J94" s="46"/>
      <c r="K94" s="46"/>
    </row>
    <row r="95" spans="5:11" s="5" customFormat="1" ht="12.75">
      <c r="E95" s="17" t="s">
        <v>15</v>
      </c>
      <c r="F95" s="46"/>
      <c r="G95" s="46"/>
      <c r="H95" s="18"/>
      <c r="I95" s="46"/>
      <c r="J95" s="46"/>
      <c r="K95" s="46"/>
    </row>
    <row r="96" spans="5:11" s="5" customFormat="1" ht="13.5" thickBot="1">
      <c r="E96" s="4" t="s">
        <v>68</v>
      </c>
      <c r="F96" s="47"/>
      <c r="G96" s="47"/>
      <c r="H96" s="7"/>
      <c r="I96" s="47"/>
      <c r="J96" s="47"/>
      <c r="K96" s="47"/>
    </row>
    <row r="97" spans="5:11" s="5" customFormat="1" ht="12.75">
      <c r="E97" s="17" t="s">
        <v>13</v>
      </c>
      <c r="F97" s="45" t="s">
        <v>72</v>
      </c>
      <c r="G97" s="45">
        <v>2230</v>
      </c>
      <c r="H97" s="18"/>
      <c r="I97" s="45" t="s">
        <v>18</v>
      </c>
      <c r="J97" s="45" t="s">
        <v>18</v>
      </c>
      <c r="K97" s="45"/>
    </row>
    <row r="98" spans="5:11" s="5" customFormat="1" ht="12.75">
      <c r="E98" s="17" t="s">
        <v>70</v>
      </c>
      <c r="F98" s="46"/>
      <c r="G98" s="46"/>
      <c r="H98" s="18"/>
      <c r="I98" s="46"/>
      <c r="J98" s="46"/>
      <c r="K98" s="46"/>
    </row>
    <row r="99" spans="5:11" s="5" customFormat="1" ht="12.75">
      <c r="E99" s="17" t="s">
        <v>15</v>
      </c>
      <c r="F99" s="46"/>
      <c r="G99" s="46"/>
      <c r="H99" s="18"/>
      <c r="I99" s="46"/>
      <c r="J99" s="46"/>
      <c r="K99" s="46"/>
    </row>
    <row r="100" spans="5:11" s="5" customFormat="1" ht="13.5" thickBot="1">
      <c r="E100" s="4" t="s">
        <v>71</v>
      </c>
      <c r="F100" s="47"/>
      <c r="G100" s="47"/>
      <c r="H100" s="7"/>
      <c r="I100" s="47"/>
      <c r="J100" s="47"/>
      <c r="K100" s="47"/>
    </row>
    <row r="101" spans="5:11" s="5" customFormat="1" ht="12.75">
      <c r="E101" s="17" t="s">
        <v>13</v>
      </c>
      <c r="F101" s="45" t="s">
        <v>75</v>
      </c>
      <c r="G101" s="45">
        <v>2230</v>
      </c>
      <c r="H101" s="18"/>
      <c r="I101" s="45" t="s">
        <v>18</v>
      </c>
      <c r="J101" s="45" t="s">
        <v>18</v>
      </c>
      <c r="K101" s="45"/>
    </row>
    <row r="102" spans="5:11" s="5" customFormat="1" ht="12.75">
      <c r="E102" s="17" t="s">
        <v>74</v>
      </c>
      <c r="F102" s="46"/>
      <c r="G102" s="46"/>
      <c r="H102" s="18"/>
      <c r="I102" s="46"/>
      <c r="J102" s="46"/>
      <c r="K102" s="46"/>
    </row>
    <row r="103" spans="5:11" s="5" customFormat="1" ht="12.75">
      <c r="E103" s="17" t="s">
        <v>15</v>
      </c>
      <c r="F103" s="46"/>
      <c r="G103" s="46"/>
      <c r="H103" s="18"/>
      <c r="I103" s="46"/>
      <c r="J103" s="46"/>
      <c r="K103" s="46"/>
    </row>
    <row r="104" spans="5:11" s="5" customFormat="1" ht="13.5" thickBot="1">
      <c r="E104" s="4" t="s">
        <v>30</v>
      </c>
      <c r="F104" s="47"/>
      <c r="G104" s="47"/>
      <c r="H104" s="7"/>
      <c r="I104" s="47"/>
      <c r="J104" s="47"/>
      <c r="K104" s="47"/>
    </row>
    <row r="105" spans="5:11" s="5" customFormat="1" ht="12.75">
      <c r="E105" s="17" t="s">
        <v>13</v>
      </c>
      <c r="F105" s="45" t="s">
        <v>76</v>
      </c>
      <c r="G105" s="45">
        <v>2230</v>
      </c>
      <c r="H105" s="18"/>
      <c r="I105" s="45" t="s">
        <v>18</v>
      </c>
      <c r="J105" s="45" t="s">
        <v>18</v>
      </c>
      <c r="K105" s="45"/>
    </row>
    <row r="106" spans="5:11" s="5" customFormat="1" ht="12.75">
      <c r="E106" s="17" t="s">
        <v>74</v>
      </c>
      <c r="F106" s="46"/>
      <c r="G106" s="46"/>
      <c r="H106" s="18"/>
      <c r="I106" s="46"/>
      <c r="J106" s="46"/>
      <c r="K106" s="46"/>
    </row>
    <row r="107" spans="5:11" s="5" customFormat="1" ht="12.75">
      <c r="E107" s="17" t="s">
        <v>15</v>
      </c>
      <c r="F107" s="46"/>
      <c r="G107" s="46"/>
      <c r="H107" s="18"/>
      <c r="I107" s="46"/>
      <c r="J107" s="46"/>
      <c r="K107" s="46"/>
    </row>
    <row r="108" spans="5:11" s="5" customFormat="1" ht="13.5" thickBot="1">
      <c r="E108" s="4" t="s">
        <v>30</v>
      </c>
      <c r="F108" s="47"/>
      <c r="G108" s="47"/>
      <c r="H108" s="7"/>
      <c r="I108" s="47"/>
      <c r="J108" s="47"/>
      <c r="K108" s="47"/>
    </row>
    <row r="109" spans="5:11" s="5" customFormat="1" ht="12.75">
      <c r="E109" s="17" t="s">
        <v>13</v>
      </c>
      <c r="F109" s="45" t="s">
        <v>79</v>
      </c>
      <c r="G109" s="45">
        <v>2230</v>
      </c>
      <c r="H109" s="18"/>
      <c r="I109" s="45" t="s">
        <v>18</v>
      </c>
      <c r="J109" s="45" t="s">
        <v>18</v>
      </c>
      <c r="K109" s="45"/>
    </row>
    <row r="110" spans="5:11" s="5" customFormat="1" ht="12.75">
      <c r="E110" s="17" t="s">
        <v>77</v>
      </c>
      <c r="F110" s="46"/>
      <c r="G110" s="46"/>
      <c r="H110" s="18"/>
      <c r="I110" s="46"/>
      <c r="J110" s="46"/>
      <c r="K110" s="46"/>
    </row>
    <row r="111" spans="5:11" s="5" customFormat="1" ht="12.75">
      <c r="E111" s="17" t="s">
        <v>15</v>
      </c>
      <c r="F111" s="46"/>
      <c r="G111" s="46"/>
      <c r="H111" s="18"/>
      <c r="I111" s="46"/>
      <c r="J111" s="46"/>
      <c r="K111" s="46"/>
    </row>
    <row r="112" spans="5:11" s="5" customFormat="1" ht="13.5" thickBot="1">
      <c r="E112" s="4" t="s">
        <v>78</v>
      </c>
      <c r="F112" s="47"/>
      <c r="G112" s="47"/>
      <c r="H112" s="7"/>
      <c r="I112" s="47"/>
      <c r="J112" s="47"/>
      <c r="K112" s="47"/>
    </row>
    <row r="113" spans="5:11" s="5" customFormat="1" ht="15.75" customHeight="1" thickBot="1">
      <c r="E113" s="4" t="s">
        <v>80</v>
      </c>
      <c r="F113" s="4"/>
      <c r="G113" s="4"/>
      <c r="H113" s="7"/>
      <c r="I113" s="4"/>
      <c r="J113" s="4"/>
      <c r="K113" s="4"/>
    </row>
    <row r="114" spans="5:11" s="5" customFormat="1" ht="12.75">
      <c r="E114" s="17" t="s">
        <v>13</v>
      </c>
      <c r="F114" s="45" t="s">
        <v>83</v>
      </c>
      <c r="G114" s="45">
        <v>2230</v>
      </c>
      <c r="H114" s="18"/>
      <c r="I114" s="45" t="s">
        <v>18</v>
      </c>
      <c r="J114" s="45" t="s">
        <v>18</v>
      </c>
      <c r="K114" s="45"/>
    </row>
    <row r="115" spans="5:11" s="5" customFormat="1" ht="12.75">
      <c r="E115" s="17" t="s">
        <v>81</v>
      </c>
      <c r="F115" s="46"/>
      <c r="G115" s="46"/>
      <c r="H115" s="18"/>
      <c r="I115" s="46"/>
      <c r="J115" s="46"/>
      <c r="K115" s="46"/>
    </row>
    <row r="116" spans="5:11" s="5" customFormat="1" ht="12.75">
      <c r="E116" s="17" t="s">
        <v>15</v>
      </c>
      <c r="F116" s="46"/>
      <c r="G116" s="46"/>
      <c r="H116" s="18"/>
      <c r="I116" s="46"/>
      <c r="J116" s="46"/>
      <c r="K116" s="46"/>
    </row>
    <row r="117" spans="5:11" s="5" customFormat="1" ht="13.5" thickBot="1">
      <c r="E117" s="4" t="s">
        <v>82</v>
      </c>
      <c r="F117" s="47"/>
      <c r="G117" s="47"/>
      <c r="H117" s="7"/>
      <c r="I117" s="47"/>
      <c r="J117" s="47"/>
      <c r="K117" s="47"/>
    </row>
    <row r="118" spans="5:11" s="5" customFormat="1" ht="12.75">
      <c r="E118" s="17" t="s">
        <v>13</v>
      </c>
      <c r="F118" s="45" t="s">
        <v>85</v>
      </c>
      <c r="G118" s="45">
        <v>2230</v>
      </c>
      <c r="H118" s="18">
        <v>4349</v>
      </c>
      <c r="I118" s="45">
        <v>108.73</v>
      </c>
      <c r="J118" s="45" t="s">
        <v>18</v>
      </c>
      <c r="K118" s="45"/>
    </row>
    <row r="119" spans="5:11" s="5" customFormat="1" ht="12.75">
      <c r="E119" s="17" t="s">
        <v>84</v>
      </c>
      <c r="F119" s="46"/>
      <c r="G119" s="46"/>
      <c r="H119" s="18"/>
      <c r="I119" s="46"/>
      <c r="J119" s="46"/>
      <c r="K119" s="46"/>
    </row>
    <row r="120" spans="5:11" s="5" customFormat="1" ht="12.75">
      <c r="E120" s="17" t="s">
        <v>15</v>
      </c>
      <c r="F120" s="46"/>
      <c r="G120" s="46"/>
      <c r="H120" s="18"/>
      <c r="I120" s="46"/>
      <c r="J120" s="46"/>
      <c r="K120" s="46"/>
    </row>
    <row r="121" spans="5:11" s="5" customFormat="1" ht="12.75">
      <c r="E121" s="17"/>
      <c r="F121" s="46"/>
      <c r="G121" s="46"/>
      <c r="H121" s="16"/>
      <c r="I121" s="46"/>
      <c r="J121" s="46"/>
      <c r="K121" s="46"/>
    </row>
    <row r="122" spans="5:11" s="5" customFormat="1" ht="13.5" thickBot="1">
      <c r="E122" s="19">
        <v>37935</v>
      </c>
      <c r="F122" s="47"/>
      <c r="G122" s="47"/>
      <c r="H122" s="7"/>
      <c r="I122" s="47"/>
      <c r="J122" s="47"/>
      <c r="K122" s="47"/>
    </row>
    <row r="123" spans="5:11" s="5" customFormat="1" ht="12.75">
      <c r="E123" s="17" t="s">
        <v>13</v>
      </c>
      <c r="F123" s="45" t="s">
        <v>87</v>
      </c>
      <c r="G123" s="45">
        <v>2230</v>
      </c>
      <c r="H123" s="18">
        <v>9900</v>
      </c>
      <c r="I123" s="45">
        <v>66</v>
      </c>
      <c r="J123" s="45" t="s">
        <v>18</v>
      </c>
      <c r="K123" s="45"/>
    </row>
    <row r="124" spans="5:11" s="5" customFormat="1" ht="12.75">
      <c r="E124" s="17" t="s">
        <v>86</v>
      </c>
      <c r="F124" s="46"/>
      <c r="G124" s="46"/>
      <c r="H124" s="18"/>
      <c r="I124" s="46"/>
      <c r="J124" s="46"/>
      <c r="K124" s="46"/>
    </row>
    <row r="125" spans="5:11" s="5" customFormat="1" ht="12.75">
      <c r="E125" s="17" t="s">
        <v>15</v>
      </c>
      <c r="F125" s="46"/>
      <c r="G125" s="46"/>
      <c r="H125" s="18"/>
      <c r="I125" s="46"/>
      <c r="J125" s="46"/>
      <c r="K125" s="46"/>
    </row>
    <row r="126" spans="5:11" s="5" customFormat="1" ht="13.5" thickBot="1">
      <c r="E126" s="19">
        <v>37235</v>
      </c>
      <c r="F126" s="47"/>
      <c r="G126" s="47"/>
      <c r="H126" s="7"/>
      <c r="I126" s="47"/>
      <c r="J126" s="47"/>
      <c r="K126" s="47"/>
    </row>
    <row r="127" spans="5:11" s="5" customFormat="1" ht="12.75">
      <c r="E127" s="17" t="s">
        <v>13</v>
      </c>
      <c r="F127" s="45" t="s">
        <v>89</v>
      </c>
      <c r="G127" s="45">
        <v>2230</v>
      </c>
      <c r="H127" s="18">
        <v>324</v>
      </c>
      <c r="I127" s="45">
        <v>10.8</v>
      </c>
      <c r="J127" s="45" t="s">
        <v>18</v>
      </c>
      <c r="K127" s="45"/>
    </row>
    <row r="128" spans="5:11" s="5" customFormat="1" ht="12.75">
      <c r="E128" s="17" t="s">
        <v>88</v>
      </c>
      <c r="F128" s="46"/>
      <c r="G128" s="46"/>
      <c r="H128" s="18"/>
      <c r="I128" s="46"/>
      <c r="J128" s="46"/>
      <c r="K128" s="46"/>
    </row>
    <row r="129" spans="5:11" s="5" customFormat="1" ht="12.75">
      <c r="E129" s="17" t="s">
        <v>15</v>
      </c>
      <c r="F129" s="46"/>
      <c r="G129" s="46"/>
      <c r="H129" s="18"/>
      <c r="I129" s="46"/>
      <c r="J129" s="46"/>
      <c r="K129" s="46"/>
    </row>
    <row r="130" spans="5:11" s="5" customFormat="1" ht="13.5" thickBot="1">
      <c r="E130" s="4" t="s">
        <v>73</v>
      </c>
      <c r="F130" s="47"/>
      <c r="G130" s="47"/>
      <c r="H130" s="7"/>
      <c r="I130" s="47"/>
      <c r="J130" s="47"/>
      <c r="K130" s="47"/>
    </row>
    <row r="131" spans="5:11" s="5" customFormat="1" ht="15.75" customHeight="1" thickBot="1">
      <c r="E131" s="4" t="s">
        <v>91</v>
      </c>
      <c r="F131" s="4"/>
      <c r="G131" s="4"/>
      <c r="H131" s="7"/>
      <c r="I131" s="4"/>
      <c r="J131" s="4"/>
      <c r="K131" s="4"/>
    </row>
    <row r="132" spans="5:11" s="5" customFormat="1" ht="12.75">
      <c r="E132" s="17" t="s">
        <v>13</v>
      </c>
      <c r="F132" s="45" t="s">
        <v>93</v>
      </c>
      <c r="G132" s="45">
        <v>2230</v>
      </c>
      <c r="H132" s="18">
        <v>13104</v>
      </c>
      <c r="I132" s="45" t="s">
        <v>18</v>
      </c>
      <c r="J132" s="45" t="s">
        <v>18</v>
      </c>
      <c r="K132" s="45"/>
    </row>
    <row r="133" spans="5:11" s="5" customFormat="1" ht="12.75">
      <c r="E133" s="17" t="s">
        <v>92</v>
      </c>
      <c r="F133" s="46"/>
      <c r="G133" s="46"/>
      <c r="H133" s="18"/>
      <c r="I133" s="46"/>
      <c r="J133" s="46"/>
      <c r="K133" s="46"/>
    </row>
    <row r="134" spans="5:11" s="5" customFormat="1" ht="12.75">
      <c r="E134" s="17" t="s">
        <v>15</v>
      </c>
      <c r="F134" s="46"/>
      <c r="G134" s="46"/>
      <c r="H134" s="18"/>
      <c r="I134" s="46"/>
      <c r="J134" s="46"/>
      <c r="K134" s="46"/>
    </row>
    <row r="135" spans="5:11" s="5" customFormat="1" ht="13.5" thickBot="1">
      <c r="E135" s="4" t="s">
        <v>78</v>
      </c>
      <c r="F135" s="47"/>
      <c r="G135" s="47"/>
      <c r="H135" s="7"/>
      <c r="I135" s="47"/>
      <c r="J135" s="47"/>
      <c r="K135" s="47"/>
    </row>
    <row r="136" spans="5:11" s="5" customFormat="1" ht="12.75">
      <c r="E136" s="17" t="s">
        <v>13</v>
      </c>
      <c r="F136" s="45" t="s">
        <v>95</v>
      </c>
      <c r="G136" s="45">
        <v>2230</v>
      </c>
      <c r="H136" s="18">
        <v>2208</v>
      </c>
      <c r="I136" s="45">
        <v>36.8</v>
      </c>
      <c r="J136" s="45" t="s">
        <v>18</v>
      </c>
      <c r="K136" s="45"/>
    </row>
    <row r="137" spans="5:11" s="5" customFormat="1" ht="12.75">
      <c r="E137" s="17" t="s">
        <v>94</v>
      </c>
      <c r="F137" s="46"/>
      <c r="G137" s="46"/>
      <c r="H137" s="18"/>
      <c r="I137" s="46"/>
      <c r="J137" s="46"/>
      <c r="K137" s="46"/>
    </row>
    <row r="138" spans="5:11" s="5" customFormat="1" ht="12.75">
      <c r="E138" s="17" t="s">
        <v>15</v>
      </c>
      <c r="F138" s="46"/>
      <c r="G138" s="46"/>
      <c r="H138" s="18"/>
      <c r="I138" s="46"/>
      <c r="J138" s="46"/>
      <c r="K138" s="46"/>
    </row>
    <row r="139" spans="5:11" s="5" customFormat="1" ht="13.5" thickBot="1">
      <c r="E139" s="4" t="s">
        <v>90</v>
      </c>
      <c r="F139" s="47"/>
      <c r="G139" s="47"/>
      <c r="H139" s="7"/>
      <c r="I139" s="47"/>
      <c r="J139" s="47"/>
      <c r="K139" s="47"/>
    </row>
    <row r="140" spans="5:11" s="5" customFormat="1" ht="12.75">
      <c r="E140" s="17" t="s">
        <v>13</v>
      </c>
      <c r="F140" s="45" t="s">
        <v>98</v>
      </c>
      <c r="G140" s="45">
        <v>2230</v>
      </c>
      <c r="H140" s="18"/>
      <c r="I140" s="45" t="s">
        <v>18</v>
      </c>
      <c r="J140" s="45" t="s">
        <v>18</v>
      </c>
      <c r="K140" s="45"/>
    </row>
    <row r="141" spans="5:11" s="5" customFormat="1" ht="12.75">
      <c r="E141" s="17" t="s">
        <v>96</v>
      </c>
      <c r="F141" s="46"/>
      <c r="G141" s="46"/>
      <c r="H141" s="18"/>
      <c r="I141" s="46"/>
      <c r="J141" s="46"/>
      <c r="K141" s="46"/>
    </row>
    <row r="142" spans="5:11" s="5" customFormat="1" ht="12.75">
      <c r="E142" s="17" t="s">
        <v>15</v>
      </c>
      <c r="F142" s="46"/>
      <c r="G142" s="46"/>
      <c r="H142" s="18"/>
      <c r="I142" s="46"/>
      <c r="J142" s="46"/>
      <c r="K142" s="46"/>
    </row>
    <row r="143" spans="5:11" s="5" customFormat="1" ht="13.5" thickBot="1">
      <c r="E143" s="4" t="s">
        <v>97</v>
      </c>
      <c r="F143" s="47"/>
      <c r="G143" s="47"/>
      <c r="H143" s="7"/>
      <c r="I143" s="47"/>
      <c r="J143" s="47"/>
      <c r="K143" s="47"/>
    </row>
    <row r="144" spans="5:11" s="5" customFormat="1" ht="15.75" customHeight="1" thickBot="1">
      <c r="E144" s="4" t="s">
        <v>82</v>
      </c>
      <c r="F144" s="4"/>
      <c r="G144" s="4"/>
      <c r="H144" s="7"/>
      <c r="I144" s="4"/>
      <c r="J144" s="4"/>
      <c r="K144" s="4"/>
    </row>
    <row r="145" spans="5:11" s="5" customFormat="1" ht="12.75">
      <c r="E145" s="17" t="s">
        <v>13</v>
      </c>
      <c r="F145" s="45" t="s">
        <v>101</v>
      </c>
      <c r="G145" s="45">
        <v>2230</v>
      </c>
      <c r="H145" s="18"/>
      <c r="I145" s="45" t="s">
        <v>18</v>
      </c>
      <c r="J145" s="45" t="s">
        <v>18</v>
      </c>
      <c r="K145" s="45"/>
    </row>
    <row r="146" spans="5:11" s="5" customFormat="1" ht="12.75">
      <c r="E146" s="17" t="s">
        <v>99</v>
      </c>
      <c r="F146" s="46"/>
      <c r="G146" s="46"/>
      <c r="H146" s="18"/>
      <c r="I146" s="46"/>
      <c r="J146" s="46"/>
      <c r="K146" s="46"/>
    </row>
    <row r="147" spans="5:11" s="5" customFormat="1" ht="12.75">
      <c r="E147" s="17" t="s">
        <v>15</v>
      </c>
      <c r="F147" s="46"/>
      <c r="G147" s="46"/>
      <c r="H147" s="18"/>
      <c r="I147" s="46"/>
      <c r="J147" s="46"/>
      <c r="K147" s="46"/>
    </row>
    <row r="148" spans="5:11" s="5" customFormat="1" ht="13.5" thickBot="1">
      <c r="E148" s="4" t="s">
        <v>100</v>
      </c>
      <c r="F148" s="47"/>
      <c r="G148" s="47"/>
      <c r="H148" s="7"/>
      <c r="I148" s="47"/>
      <c r="J148" s="47"/>
      <c r="K148" s="47"/>
    </row>
    <row r="149" spans="5:11" s="5" customFormat="1" ht="12.75">
      <c r="E149" s="17" t="s">
        <v>13</v>
      </c>
      <c r="F149" s="45" t="s">
        <v>103</v>
      </c>
      <c r="G149" s="45">
        <v>2230</v>
      </c>
      <c r="H149" s="18">
        <v>1680</v>
      </c>
      <c r="I149" s="45">
        <v>56</v>
      </c>
      <c r="J149" s="45" t="s">
        <v>18</v>
      </c>
      <c r="K149" s="45"/>
    </row>
    <row r="150" spans="5:11" s="5" customFormat="1" ht="12.75">
      <c r="E150" s="17" t="s">
        <v>102</v>
      </c>
      <c r="F150" s="46"/>
      <c r="G150" s="46"/>
      <c r="H150" s="18"/>
      <c r="I150" s="46"/>
      <c r="J150" s="46"/>
      <c r="K150" s="46"/>
    </row>
    <row r="151" spans="5:11" s="5" customFormat="1" ht="12.75">
      <c r="E151" s="17" t="s">
        <v>15</v>
      </c>
      <c r="F151" s="46"/>
      <c r="G151" s="46"/>
      <c r="H151" s="18"/>
      <c r="I151" s="46"/>
      <c r="J151" s="46"/>
      <c r="K151" s="46"/>
    </row>
    <row r="152" spans="5:11" s="5" customFormat="1" ht="13.5" thickBot="1">
      <c r="E152" s="4" t="s">
        <v>24</v>
      </c>
      <c r="F152" s="47"/>
      <c r="G152" s="47"/>
      <c r="H152" s="7"/>
      <c r="I152" s="47"/>
      <c r="J152" s="47"/>
      <c r="K152" s="47"/>
    </row>
    <row r="153" spans="5:11" s="5" customFormat="1" ht="12.75">
      <c r="E153" s="17" t="s">
        <v>13</v>
      </c>
      <c r="F153" s="45" t="s">
        <v>105</v>
      </c>
      <c r="G153" s="45">
        <v>2230</v>
      </c>
      <c r="H153" s="18"/>
      <c r="I153" s="45" t="s">
        <v>18</v>
      </c>
      <c r="J153" s="45" t="s">
        <v>18</v>
      </c>
      <c r="K153" s="45"/>
    </row>
    <row r="154" spans="5:11" s="5" customFormat="1" ht="12.75">
      <c r="E154" s="17" t="s">
        <v>104</v>
      </c>
      <c r="F154" s="46"/>
      <c r="G154" s="46"/>
      <c r="H154" s="18"/>
      <c r="I154" s="46"/>
      <c r="J154" s="46"/>
      <c r="K154" s="46"/>
    </row>
    <row r="155" spans="5:11" s="5" customFormat="1" ht="12.75">
      <c r="E155" s="17" t="s">
        <v>15</v>
      </c>
      <c r="F155" s="46"/>
      <c r="G155" s="46"/>
      <c r="H155" s="18"/>
      <c r="I155" s="46"/>
      <c r="J155" s="46"/>
      <c r="K155" s="46"/>
    </row>
    <row r="156" spans="5:11" s="5" customFormat="1" ht="13.5" thickBot="1">
      <c r="E156" s="4" t="s">
        <v>73</v>
      </c>
      <c r="F156" s="47"/>
      <c r="G156" s="47"/>
      <c r="H156" s="7"/>
      <c r="I156" s="47"/>
      <c r="J156" s="47"/>
      <c r="K156" s="47"/>
    </row>
    <row r="157" spans="5:11" s="5" customFormat="1" ht="12.75">
      <c r="E157" s="17" t="s">
        <v>13</v>
      </c>
      <c r="F157" s="45" t="s">
        <v>107</v>
      </c>
      <c r="G157" s="45">
        <v>2230</v>
      </c>
      <c r="H157" s="18"/>
      <c r="I157" s="45" t="s">
        <v>18</v>
      </c>
      <c r="J157" s="45" t="s">
        <v>18</v>
      </c>
      <c r="K157" s="45"/>
    </row>
    <row r="158" spans="5:11" s="5" customFormat="1" ht="12.75">
      <c r="E158" s="17" t="s">
        <v>106</v>
      </c>
      <c r="F158" s="46"/>
      <c r="G158" s="46"/>
      <c r="H158" s="18"/>
      <c r="I158" s="46"/>
      <c r="J158" s="46"/>
      <c r="K158" s="46"/>
    </row>
    <row r="159" spans="5:11" s="5" customFormat="1" ht="12.75">
      <c r="E159" s="17" t="s">
        <v>15</v>
      </c>
      <c r="F159" s="46"/>
      <c r="G159" s="46"/>
      <c r="H159" s="18"/>
      <c r="I159" s="46"/>
      <c r="J159" s="46"/>
      <c r="K159" s="46"/>
    </row>
    <row r="160" spans="5:11" s="5" customFormat="1" ht="13.5" thickBot="1">
      <c r="E160" s="4" t="s">
        <v>73</v>
      </c>
      <c r="F160" s="47"/>
      <c r="G160" s="47"/>
      <c r="H160" s="7"/>
      <c r="I160" s="47"/>
      <c r="J160" s="47"/>
      <c r="K160" s="47"/>
    </row>
    <row r="161" spans="5:11" s="5" customFormat="1" ht="12.75">
      <c r="E161" s="17" t="s">
        <v>13</v>
      </c>
      <c r="F161" s="45" t="s">
        <v>37</v>
      </c>
      <c r="G161" s="45">
        <v>2230</v>
      </c>
      <c r="H161" s="18">
        <v>2321</v>
      </c>
      <c r="I161" s="45">
        <v>5.8</v>
      </c>
      <c r="J161" s="45" t="s">
        <v>18</v>
      </c>
      <c r="K161" s="45"/>
    </row>
    <row r="162" spans="5:11" s="5" customFormat="1" ht="12.75">
      <c r="E162" s="17" t="s">
        <v>35</v>
      </c>
      <c r="F162" s="46"/>
      <c r="G162" s="46"/>
      <c r="H162" s="18"/>
      <c r="I162" s="46"/>
      <c r="J162" s="46"/>
      <c r="K162" s="46"/>
    </row>
    <row r="163" spans="5:11" s="5" customFormat="1" ht="12.75">
      <c r="E163" s="17" t="s">
        <v>15</v>
      </c>
      <c r="F163" s="46"/>
      <c r="G163" s="46"/>
      <c r="H163" s="18"/>
      <c r="I163" s="46"/>
      <c r="J163" s="46"/>
      <c r="K163" s="46"/>
    </row>
    <row r="164" spans="5:11" s="5" customFormat="1" ht="13.5" thickBot="1">
      <c r="E164" s="17" t="s">
        <v>36</v>
      </c>
      <c r="F164" s="47"/>
      <c r="G164" s="47"/>
      <c r="H164" s="16"/>
      <c r="I164" s="47"/>
      <c r="J164" s="47"/>
      <c r="K164" s="47"/>
    </row>
    <row r="165" spans="5:11" s="22" customFormat="1" ht="13.5" thickBot="1">
      <c r="E165" s="20" t="s">
        <v>152</v>
      </c>
      <c r="F165" s="20"/>
      <c r="G165" s="20"/>
      <c r="H165" s="21">
        <f>SUM(H17:H164)</f>
        <v>71995</v>
      </c>
      <c r="I165" s="20">
        <v>71995</v>
      </c>
      <c r="J165" s="20">
        <f>SUM(H165-I165)</f>
        <v>0</v>
      </c>
      <c r="K165" s="20"/>
    </row>
    <row r="166" spans="5:11" s="5" customFormat="1" ht="12.75">
      <c r="E166" s="17" t="s">
        <v>13</v>
      </c>
      <c r="F166" s="18" t="s">
        <v>110</v>
      </c>
      <c r="G166" s="45">
        <v>2240</v>
      </c>
      <c r="H166" s="2" t="s">
        <v>159</v>
      </c>
      <c r="I166" s="45" t="s">
        <v>18</v>
      </c>
      <c r="J166" s="45" t="s">
        <v>18</v>
      </c>
      <c r="K166" s="45"/>
    </row>
    <row r="167" spans="5:11" s="5" customFormat="1" ht="38.25">
      <c r="E167" s="17" t="s">
        <v>108</v>
      </c>
      <c r="F167" s="18" t="s">
        <v>111</v>
      </c>
      <c r="G167" s="46"/>
      <c r="H167" s="2" t="s">
        <v>112</v>
      </c>
      <c r="I167" s="46"/>
      <c r="J167" s="46"/>
      <c r="K167" s="46"/>
    </row>
    <row r="168" spans="5:11" s="5" customFormat="1" ht="12.75">
      <c r="E168" s="17"/>
      <c r="F168" s="16"/>
      <c r="G168" s="46"/>
      <c r="H168" s="16"/>
      <c r="I168" s="46"/>
      <c r="J168" s="46"/>
      <c r="K168" s="46"/>
    </row>
    <row r="169" spans="5:11" s="5" customFormat="1" ht="13.5" thickBot="1">
      <c r="E169" s="4" t="s">
        <v>109</v>
      </c>
      <c r="F169" s="7"/>
      <c r="G169" s="47"/>
      <c r="H169" s="7"/>
      <c r="I169" s="47"/>
      <c r="J169" s="47"/>
      <c r="K169" s="47"/>
    </row>
    <row r="170" spans="5:11" s="5" customFormat="1" ht="12.75">
      <c r="E170" s="23"/>
      <c r="F170" s="42" t="s">
        <v>115</v>
      </c>
      <c r="G170" s="45">
        <v>2240</v>
      </c>
      <c r="H170" s="2" t="s">
        <v>160</v>
      </c>
      <c r="I170" s="45" t="s">
        <v>18</v>
      </c>
      <c r="J170" s="45" t="s">
        <v>18</v>
      </c>
      <c r="K170" s="45"/>
    </row>
    <row r="171" spans="5:11" s="5" customFormat="1" ht="38.25">
      <c r="E171" s="23" t="s">
        <v>13</v>
      </c>
      <c r="F171" s="43"/>
      <c r="G171" s="46"/>
      <c r="H171" s="2" t="s">
        <v>116</v>
      </c>
      <c r="I171" s="46"/>
      <c r="J171" s="46"/>
      <c r="K171" s="46"/>
    </row>
    <row r="172" spans="5:11" s="5" customFormat="1" ht="12.75">
      <c r="E172" s="23" t="s">
        <v>113</v>
      </c>
      <c r="F172" s="43"/>
      <c r="G172" s="46"/>
      <c r="H172" s="16"/>
      <c r="I172" s="46"/>
      <c r="J172" s="46"/>
      <c r="K172" s="46"/>
    </row>
    <row r="173" spans="5:11" s="5" customFormat="1" ht="12.75">
      <c r="E173" s="23"/>
      <c r="F173" s="43"/>
      <c r="G173" s="46"/>
      <c r="H173" s="16"/>
      <c r="I173" s="46"/>
      <c r="J173" s="46"/>
      <c r="K173" s="46"/>
    </row>
    <row r="174" spans="5:11" s="5" customFormat="1" ht="12.75">
      <c r="E174" s="23" t="s">
        <v>114</v>
      </c>
      <c r="F174" s="43"/>
      <c r="G174" s="46"/>
      <c r="H174" s="16"/>
      <c r="I174" s="46"/>
      <c r="J174" s="46"/>
      <c r="K174" s="46"/>
    </row>
    <row r="175" spans="5:11" s="5" customFormat="1" ht="13.5" thickBot="1">
      <c r="E175" s="24"/>
      <c r="F175" s="44"/>
      <c r="G175" s="47"/>
      <c r="H175" s="7"/>
      <c r="I175" s="47"/>
      <c r="J175" s="47"/>
      <c r="K175" s="47"/>
    </row>
    <row r="176" spans="5:11" s="5" customFormat="1" ht="12.75">
      <c r="E176" s="17" t="s">
        <v>13</v>
      </c>
      <c r="F176" s="42" t="s">
        <v>7</v>
      </c>
      <c r="G176" s="45">
        <v>2240</v>
      </c>
      <c r="H176" s="2" t="s">
        <v>161</v>
      </c>
      <c r="I176" s="45" t="s">
        <v>18</v>
      </c>
      <c r="J176" s="45" t="s">
        <v>18</v>
      </c>
      <c r="K176" s="45"/>
    </row>
    <row r="177" spans="5:11" s="5" customFormat="1" ht="38.25">
      <c r="E177" s="17" t="s">
        <v>117</v>
      </c>
      <c r="F177" s="43"/>
      <c r="G177" s="46"/>
      <c r="H177" s="25" t="s">
        <v>119</v>
      </c>
      <c r="I177" s="46"/>
      <c r="J177" s="46"/>
      <c r="K177" s="46"/>
    </row>
    <row r="178" spans="5:11" s="5" customFormat="1" ht="12.75">
      <c r="E178" s="23"/>
      <c r="F178" s="43"/>
      <c r="G178" s="46"/>
      <c r="H178" s="16"/>
      <c r="I178" s="46"/>
      <c r="J178" s="46"/>
      <c r="K178" s="46"/>
    </row>
    <row r="179" spans="5:11" s="5" customFormat="1" ht="13.5" thickBot="1">
      <c r="E179" s="24" t="s">
        <v>118</v>
      </c>
      <c r="F179" s="44"/>
      <c r="G179" s="47"/>
      <c r="H179" s="7"/>
      <c r="I179" s="47"/>
      <c r="J179" s="47"/>
      <c r="K179" s="47"/>
    </row>
    <row r="180" spans="5:11" s="5" customFormat="1" ht="246" customHeight="1">
      <c r="E180" s="45" t="s">
        <v>120</v>
      </c>
      <c r="F180" s="45" t="s">
        <v>121</v>
      </c>
      <c r="G180" s="45">
        <v>2272</v>
      </c>
      <c r="H180" s="26" t="s">
        <v>122</v>
      </c>
      <c r="I180" s="45" t="s">
        <v>18</v>
      </c>
      <c r="J180" s="45" t="s">
        <v>18</v>
      </c>
      <c r="K180" s="51"/>
    </row>
    <row r="181" spans="5:11" s="5" customFormat="1" ht="39" thickBot="1">
      <c r="E181" s="47"/>
      <c r="F181" s="47"/>
      <c r="G181" s="47"/>
      <c r="H181" s="27" t="s">
        <v>123</v>
      </c>
      <c r="I181" s="47"/>
      <c r="J181" s="47"/>
      <c r="K181" s="53"/>
    </row>
    <row r="182" spans="5:11" s="5" customFormat="1" ht="87.75" customHeight="1">
      <c r="E182" s="45" t="s">
        <v>124</v>
      </c>
      <c r="F182" s="45" t="s">
        <v>125</v>
      </c>
      <c r="G182" s="45">
        <v>2273</v>
      </c>
      <c r="H182" s="26" t="s">
        <v>126</v>
      </c>
      <c r="I182" s="45" t="s">
        <v>18</v>
      </c>
      <c r="J182" s="45" t="s">
        <v>18</v>
      </c>
      <c r="K182" s="51"/>
    </row>
    <row r="183" spans="5:11" s="5" customFormat="1" ht="39" thickBot="1">
      <c r="E183" s="47"/>
      <c r="F183" s="47"/>
      <c r="G183" s="47"/>
      <c r="H183" s="27" t="s">
        <v>127</v>
      </c>
      <c r="I183" s="47"/>
      <c r="J183" s="47"/>
      <c r="K183" s="53"/>
    </row>
    <row r="184" spans="5:11" s="5" customFormat="1" ht="12.75">
      <c r="E184" s="45" t="s">
        <v>128</v>
      </c>
      <c r="F184" s="45" t="s">
        <v>129</v>
      </c>
      <c r="G184" s="45">
        <v>2274</v>
      </c>
      <c r="H184" s="26" t="s">
        <v>130</v>
      </c>
      <c r="I184" s="45" t="s">
        <v>18</v>
      </c>
      <c r="J184" s="45" t="s">
        <v>18</v>
      </c>
      <c r="K184" s="51"/>
    </row>
    <row r="185" spans="5:11" s="5" customFormat="1" ht="38.25">
      <c r="E185" s="46"/>
      <c r="F185" s="46"/>
      <c r="G185" s="46"/>
      <c r="H185" s="26" t="s">
        <v>131</v>
      </c>
      <c r="I185" s="46"/>
      <c r="J185" s="46"/>
      <c r="K185" s="52"/>
    </row>
    <row r="186" spans="5:11" s="5" customFormat="1" ht="13.5" thickBot="1">
      <c r="E186" s="47"/>
      <c r="F186" s="47"/>
      <c r="G186" s="47"/>
      <c r="H186" s="27"/>
      <c r="I186" s="47"/>
      <c r="J186" s="47"/>
      <c r="K186" s="53"/>
    </row>
    <row r="187" spans="5:11" s="5" customFormat="1" ht="292.5" customHeight="1">
      <c r="E187" s="45" t="s">
        <v>132</v>
      </c>
      <c r="F187" s="45" t="s">
        <v>133</v>
      </c>
      <c r="G187" s="45">
        <v>2274</v>
      </c>
      <c r="H187" s="26" t="s">
        <v>134</v>
      </c>
      <c r="I187" s="45" t="s">
        <v>18</v>
      </c>
      <c r="J187" s="45" t="s">
        <v>18</v>
      </c>
      <c r="K187" s="51"/>
    </row>
    <row r="188" spans="5:11" s="5" customFormat="1" ht="38.25">
      <c r="E188" s="46"/>
      <c r="F188" s="46"/>
      <c r="G188" s="46"/>
      <c r="H188" s="26" t="s">
        <v>135</v>
      </c>
      <c r="I188" s="46"/>
      <c r="J188" s="46"/>
      <c r="K188" s="52"/>
    </row>
    <row r="189" spans="5:11" s="5" customFormat="1" ht="13.5" thickBot="1">
      <c r="E189" s="47"/>
      <c r="F189" s="47"/>
      <c r="G189" s="47"/>
      <c r="H189" s="27"/>
      <c r="I189" s="47"/>
      <c r="J189" s="47"/>
      <c r="K189" s="53"/>
    </row>
    <row r="190" spans="5:11" s="5" customFormat="1" ht="12.75">
      <c r="E190" s="17" t="s">
        <v>13</v>
      </c>
      <c r="F190" s="42" t="s">
        <v>138</v>
      </c>
      <c r="G190" s="45">
        <v>2282</v>
      </c>
      <c r="H190" s="2" t="s">
        <v>162</v>
      </c>
      <c r="I190" s="45" t="s">
        <v>18</v>
      </c>
      <c r="J190" s="45" t="s">
        <v>18</v>
      </c>
      <c r="K190" s="45"/>
    </row>
    <row r="191" spans="5:11" s="5" customFormat="1" ht="25.5">
      <c r="E191" s="17" t="s">
        <v>136</v>
      </c>
      <c r="F191" s="43"/>
      <c r="G191" s="46"/>
      <c r="H191" s="18" t="s">
        <v>139</v>
      </c>
      <c r="I191" s="46"/>
      <c r="J191" s="46"/>
      <c r="K191" s="46"/>
    </row>
    <row r="192" spans="5:11" s="5" customFormat="1" ht="12.75">
      <c r="E192" s="17"/>
      <c r="F192" s="43"/>
      <c r="G192" s="46"/>
      <c r="H192" s="16"/>
      <c r="I192" s="46"/>
      <c r="J192" s="46"/>
      <c r="K192" s="46"/>
    </row>
    <row r="193" spans="5:11" s="5" customFormat="1" ht="13.5" thickBot="1">
      <c r="E193" s="4" t="s">
        <v>137</v>
      </c>
      <c r="F193" s="44"/>
      <c r="G193" s="47"/>
      <c r="H193" s="7"/>
      <c r="I193" s="47"/>
      <c r="J193" s="47"/>
      <c r="K193" s="47"/>
    </row>
    <row r="194" spans="5:11" s="5" customFormat="1" ht="12.75">
      <c r="E194" s="17" t="s">
        <v>13</v>
      </c>
      <c r="F194" s="42" t="s">
        <v>140</v>
      </c>
      <c r="G194" s="45">
        <v>2282</v>
      </c>
      <c r="H194" s="18" t="s">
        <v>163</v>
      </c>
      <c r="I194" s="45" t="s">
        <v>18</v>
      </c>
      <c r="J194" s="45" t="s">
        <v>18</v>
      </c>
      <c r="K194" s="45"/>
    </row>
    <row r="195" spans="5:11" s="5" customFormat="1" ht="25.5">
      <c r="E195" s="17" t="s">
        <v>136</v>
      </c>
      <c r="F195" s="43"/>
      <c r="G195" s="46"/>
      <c r="H195" s="18" t="s">
        <v>141</v>
      </c>
      <c r="I195" s="46"/>
      <c r="J195" s="46"/>
      <c r="K195" s="46"/>
    </row>
    <row r="196" spans="5:11" s="5" customFormat="1" ht="12.75">
      <c r="E196" s="17"/>
      <c r="F196" s="43"/>
      <c r="G196" s="46"/>
      <c r="H196" s="16"/>
      <c r="I196" s="46"/>
      <c r="J196" s="46"/>
      <c r="K196" s="46"/>
    </row>
    <row r="197" spans="5:11" s="5" customFormat="1" ht="13.5" thickBot="1">
      <c r="E197" s="24" t="s">
        <v>137</v>
      </c>
      <c r="F197" s="44"/>
      <c r="G197" s="47"/>
      <c r="H197" s="7"/>
      <c r="I197" s="47"/>
      <c r="J197" s="47"/>
      <c r="K197" s="47"/>
    </row>
    <row r="198" spans="5:11" s="5" customFormat="1" ht="12.75">
      <c r="E198" s="17" t="s">
        <v>13</v>
      </c>
      <c r="F198" s="42" t="s">
        <v>142</v>
      </c>
      <c r="G198" s="45">
        <v>2282</v>
      </c>
      <c r="H198" s="18" t="s">
        <v>164</v>
      </c>
      <c r="I198" s="45" t="s">
        <v>18</v>
      </c>
      <c r="J198" s="45" t="s">
        <v>18</v>
      </c>
      <c r="K198" s="45"/>
    </row>
    <row r="199" spans="5:11" s="5" customFormat="1" ht="25.5">
      <c r="E199" s="17" t="s">
        <v>136</v>
      </c>
      <c r="F199" s="43"/>
      <c r="G199" s="46"/>
      <c r="H199" s="18" t="s">
        <v>143</v>
      </c>
      <c r="I199" s="46"/>
      <c r="J199" s="46"/>
      <c r="K199" s="46"/>
    </row>
    <row r="200" spans="5:11" s="5" customFormat="1" ht="12.75">
      <c r="E200" s="17"/>
      <c r="F200" s="43"/>
      <c r="G200" s="46"/>
      <c r="H200" s="25"/>
      <c r="I200" s="46"/>
      <c r="J200" s="46"/>
      <c r="K200" s="46"/>
    </row>
    <row r="201" spans="5:11" s="5" customFormat="1" ht="13.5" thickBot="1">
      <c r="E201" s="24" t="s">
        <v>137</v>
      </c>
      <c r="F201" s="44"/>
      <c r="G201" s="47"/>
      <c r="H201" s="7"/>
      <c r="I201" s="47"/>
      <c r="J201" s="47"/>
      <c r="K201" s="47"/>
    </row>
    <row r="202" spans="5:11" s="5" customFormat="1" ht="12.75">
      <c r="E202" s="17" t="s">
        <v>13</v>
      </c>
      <c r="F202" s="42" t="s">
        <v>144</v>
      </c>
      <c r="G202" s="45">
        <v>2282</v>
      </c>
      <c r="H202" s="2" t="s">
        <v>165</v>
      </c>
      <c r="I202" s="45" t="s">
        <v>18</v>
      </c>
      <c r="J202" s="45" t="s">
        <v>18</v>
      </c>
      <c r="K202" s="45"/>
    </row>
    <row r="203" spans="5:11" s="5" customFormat="1" ht="12.75">
      <c r="E203" s="17" t="s">
        <v>136</v>
      </c>
      <c r="F203" s="43"/>
      <c r="G203" s="46"/>
      <c r="H203" s="18" t="s">
        <v>145</v>
      </c>
      <c r="I203" s="46"/>
      <c r="J203" s="46"/>
      <c r="K203" s="46"/>
    </row>
    <row r="204" spans="5:11" s="5" customFormat="1" ht="12.75">
      <c r="E204" s="17"/>
      <c r="F204" s="43"/>
      <c r="G204" s="46"/>
      <c r="H204" s="18" t="s">
        <v>146</v>
      </c>
      <c r="I204" s="46"/>
      <c r="J204" s="46"/>
      <c r="K204" s="46"/>
    </row>
    <row r="205" spans="5:11" s="5" customFormat="1" ht="13.5" thickBot="1">
      <c r="E205" s="24" t="s">
        <v>137</v>
      </c>
      <c r="F205" s="44"/>
      <c r="G205" s="47"/>
      <c r="H205" s="7"/>
      <c r="I205" s="47"/>
      <c r="J205" s="47"/>
      <c r="K205" s="47"/>
    </row>
    <row r="206" spans="5:11" s="5" customFormat="1" ht="12.75">
      <c r="E206" s="17" t="s">
        <v>13</v>
      </c>
      <c r="F206" s="42" t="s">
        <v>147</v>
      </c>
      <c r="G206" s="45">
        <v>2282</v>
      </c>
      <c r="H206" s="18" t="s">
        <v>166</v>
      </c>
      <c r="I206" s="45" t="s">
        <v>18</v>
      </c>
      <c r="J206" s="45" t="s">
        <v>18</v>
      </c>
      <c r="K206" s="45"/>
    </row>
    <row r="207" spans="5:11" s="5" customFormat="1" ht="12.75">
      <c r="E207" s="17" t="s">
        <v>136</v>
      </c>
      <c r="F207" s="43"/>
      <c r="G207" s="46"/>
      <c r="H207" s="18" t="s">
        <v>148</v>
      </c>
      <c r="I207" s="46"/>
      <c r="J207" s="46"/>
      <c r="K207" s="46"/>
    </row>
    <row r="208" spans="5:11" s="5" customFormat="1" ht="12.75">
      <c r="E208" s="17"/>
      <c r="F208" s="43"/>
      <c r="G208" s="46"/>
      <c r="H208" s="18" t="s">
        <v>146</v>
      </c>
      <c r="I208" s="46"/>
      <c r="J208" s="46"/>
      <c r="K208" s="46"/>
    </row>
    <row r="209" spans="5:11" s="5" customFormat="1" ht="13.5" thickBot="1">
      <c r="E209" s="24" t="s">
        <v>137</v>
      </c>
      <c r="F209" s="44"/>
      <c r="G209" s="47"/>
      <c r="H209" s="7"/>
      <c r="I209" s="47"/>
      <c r="J209" s="47"/>
      <c r="K209" s="47"/>
    </row>
    <row r="210" spans="5:11" s="5" customFormat="1" ht="12.75">
      <c r="E210" s="17" t="s">
        <v>13</v>
      </c>
      <c r="F210" s="42" t="s">
        <v>150</v>
      </c>
      <c r="G210" s="45">
        <v>2800</v>
      </c>
      <c r="H210" s="2" t="s">
        <v>167</v>
      </c>
      <c r="I210" s="45" t="s">
        <v>18</v>
      </c>
      <c r="J210" s="45" t="s">
        <v>18</v>
      </c>
      <c r="K210" s="45"/>
    </row>
    <row r="211" spans="5:11" s="5" customFormat="1" ht="25.5">
      <c r="E211" s="17" t="s">
        <v>149</v>
      </c>
      <c r="F211" s="43"/>
      <c r="G211" s="46"/>
      <c r="H211" s="2" t="s">
        <v>151</v>
      </c>
      <c r="I211" s="46"/>
      <c r="J211" s="46"/>
      <c r="K211" s="46"/>
    </row>
    <row r="212" spans="5:11" s="5" customFormat="1" ht="12.75">
      <c r="E212" s="23"/>
      <c r="F212" s="43"/>
      <c r="G212" s="46"/>
      <c r="H212" s="16"/>
      <c r="I212" s="46"/>
      <c r="J212" s="46"/>
      <c r="K212" s="46"/>
    </row>
    <row r="213" spans="5:11" s="5" customFormat="1" ht="12.75">
      <c r="E213" s="23" t="s">
        <v>114</v>
      </c>
      <c r="F213" s="43"/>
      <c r="G213" s="46"/>
      <c r="H213" s="16"/>
      <c r="I213" s="46"/>
      <c r="J213" s="46"/>
      <c r="K213" s="46"/>
    </row>
    <row r="214" spans="5:11" s="5" customFormat="1" ht="13.5" thickBot="1">
      <c r="E214" s="24"/>
      <c r="F214" s="44"/>
      <c r="G214" s="47"/>
      <c r="H214" s="7"/>
      <c r="I214" s="47"/>
      <c r="J214" s="47"/>
      <c r="K214" s="47"/>
    </row>
    <row r="215" s="5" customFormat="1" ht="12.75"/>
  </sheetData>
  <sheetProtection/>
  <mergeCells count="252">
    <mergeCell ref="F206:F209"/>
    <mergeCell ref="G206:G209"/>
    <mergeCell ref="I206:I209"/>
    <mergeCell ref="J206:J209"/>
    <mergeCell ref="K206:K209"/>
    <mergeCell ref="F210:F214"/>
    <mergeCell ref="G210:G214"/>
    <mergeCell ref="I210:I214"/>
    <mergeCell ref="J210:J214"/>
    <mergeCell ref="K210:K214"/>
    <mergeCell ref="F198:F201"/>
    <mergeCell ref="G198:G201"/>
    <mergeCell ref="I198:I201"/>
    <mergeCell ref="J198:J201"/>
    <mergeCell ref="K198:K201"/>
    <mergeCell ref="F202:F205"/>
    <mergeCell ref="G202:G205"/>
    <mergeCell ref="I202:I205"/>
    <mergeCell ref="J202:J205"/>
    <mergeCell ref="K202:K205"/>
    <mergeCell ref="F190:F193"/>
    <mergeCell ref="G190:G193"/>
    <mergeCell ref="I190:I193"/>
    <mergeCell ref="J190:J193"/>
    <mergeCell ref="K190:K193"/>
    <mergeCell ref="F194:F197"/>
    <mergeCell ref="G194:G197"/>
    <mergeCell ref="I194:I197"/>
    <mergeCell ref="J194:J197"/>
    <mergeCell ref="K194:K197"/>
    <mergeCell ref="E187:E189"/>
    <mergeCell ref="F187:F189"/>
    <mergeCell ref="G187:G189"/>
    <mergeCell ref="I187:I189"/>
    <mergeCell ref="J187:J189"/>
    <mergeCell ref="K187:K189"/>
    <mergeCell ref="E184:E186"/>
    <mergeCell ref="F184:F186"/>
    <mergeCell ref="G184:G186"/>
    <mergeCell ref="I184:I186"/>
    <mergeCell ref="J184:J186"/>
    <mergeCell ref="K184:K186"/>
    <mergeCell ref="E182:E183"/>
    <mergeCell ref="F182:F183"/>
    <mergeCell ref="G182:G183"/>
    <mergeCell ref="I182:I183"/>
    <mergeCell ref="J182:J183"/>
    <mergeCell ref="K182:K183"/>
    <mergeCell ref="E180:E181"/>
    <mergeCell ref="F180:F181"/>
    <mergeCell ref="G180:G181"/>
    <mergeCell ref="I180:I181"/>
    <mergeCell ref="J180:J181"/>
    <mergeCell ref="K180:K181"/>
    <mergeCell ref="F170:F175"/>
    <mergeCell ref="G170:G175"/>
    <mergeCell ref="I170:I175"/>
    <mergeCell ref="J170:J175"/>
    <mergeCell ref="K170:K175"/>
    <mergeCell ref="F176:F179"/>
    <mergeCell ref="G176:G179"/>
    <mergeCell ref="I176:I179"/>
    <mergeCell ref="J176:J179"/>
    <mergeCell ref="K176:K179"/>
    <mergeCell ref="F161:F164"/>
    <mergeCell ref="G161:G164"/>
    <mergeCell ref="I161:I164"/>
    <mergeCell ref="J161:J164"/>
    <mergeCell ref="K161:K164"/>
    <mergeCell ref="G166:G169"/>
    <mergeCell ref="I166:I169"/>
    <mergeCell ref="J166:J169"/>
    <mergeCell ref="K166:K169"/>
    <mergeCell ref="F153:F156"/>
    <mergeCell ref="G153:G156"/>
    <mergeCell ref="I153:I156"/>
    <mergeCell ref="J153:J156"/>
    <mergeCell ref="K153:K156"/>
    <mergeCell ref="F157:F160"/>
    <mergeCell ref="G157:G160"/>
    <mergeCell ref="I157:I160"/>
    <mergeCell ref="J157:J160"/>
    <mergeCell ref="K157:K160"/>
    <mergeCell ref="F145:F148"/>
    <mergeCell ref="G145:G148"/>
    <mergeCell ref="I145:I148"/>
    <mergeCell ref="J145:J148"/>
    <mergeCell ref="K145:K148"/>
    <mergeCell ref="F149:F152"/>
    <mergeCell ref="G149:G152"/>
    <mergeCell ref="I149:I152"/>
    <mergeCell ref="J149:J152"/>
    <mergeCell ref="K149:K152"/>
    <mergeCell ref="F140:F143"/>
    <mergeCell ref="G140:G143"/>
    <mergeCell ref="I140:I143"/>
    <mergeCell ref="J140:J143"/>
    <mergeCell ref="K140:K143"/>
    <mergeCell ref="F136:F139"/>
    <mergeCell ref="G136:G139"/>
    <mergeCell ref="I136:I139"/>
    <mergeCell ref="J136:J139"/>
    <mergeCell ref="K136:K139"/>
    <mergeCell ref="F132:F135"/>
    <mergeCell ref="G132:G135"/>
    <mergeCell ref="I132:I135"/>
    <mergeCell ref="J132:J135"/>
    <mergeCell ref="K132:K135"/>
    <mergeCell ref="F127:F130"/>
    <mergeCell ref="G127:G130"/>
    <mergeCell ref="I127:I130"/>
    <mergeCell ref="J127:J130"/>
    <mergeCell ref="K127:K130"/>
    <mergeCell ref="F118:F122"/>
    <mergeCell ref="G118:G122"/>
    <mergeCell ref="I118:I122"/>
    <mergeCell ref="J118:J122"/>
    <mergeCell ref="K118:K122"/>
    <mergeCell ref="F123:F126"/>
    <mergeCell ref="G123:G126"/>
    <mergeCell ref="I123:I126"/>
    <mergeCell ref="J123:J126"/>
    <mergeCell ref="K123:K126"/>
    <mergeCell ref="F114:F117"/>
    <mergeCell ref="G114:G117"/>
    <mergeCell ref="I114:I117"/>
    <mergeCell ref="J114:J117"/>
    <mergeCell ref="K114:K117"/>
    <mergeCell ref="F105:F108"/>
    <mergeCell ref="G105:G108"/>
    <mergeCell ref="I105:I108"/>
    <mergeCell ref="J105:J108"/>
    <mergeCell ref="K105:K108"/>
    <mergeCell ref="F109:F112"/>
    <mergeCell ref="G109:G112"/>
    <mergeCell ref="I109:I112"/>
    <mergeCell ref="J109:J112"/>
    <mergeCell ref="K109:K112"/>
    <mergeCell ref="F101:F104"/>
    <mergeCell ref="G101:G104"/>
    <mergeCell ref="I101:I104"/>
    <mergeCell ref="J101:J104"/>
    <mergeCell ref="K101:K104"/>
    <mergeCell ref="F93:F96"/>
    <mergeCell ref="G93:G96"/>
    <mergeCell ref="I93:I96"/>
    <mergeCell ref="J93:J96"/>
    <mergeCell ref="K93:K96"/>
    <mergeCell ref="F97:F100"/>
    <mergeCell ref="G97:G100"/>
    <mergeCell ref="I97:I100"/>
    <mergeCell ref="J97:J100"/>
    <mergeCell ref="K97:K100"/>
    <mergeCell ref="F85:F88"/>
    <mergeCell ref="G85:G88"/>
    <mergeCell ref="I85:I88"/>
    <mergeCell ref="J85:J88"/>
    <mergeCell ref="K85:K88"/>
    <mergeCell ref="F89:F92"/>
    <mergeCell ref="G89:G92"/>
    <mergeCell ref="I89:I92"/>
    <mergeCell ref="J89:J92"/>
    <mergeCell ref="K89:K92"/>
    <mergeCell ref="F77:F80"/>
    <mergeCell ref="G77:G80"/>
    <mergeCell ref="I77:I80"/>
    <mergeCell ref="J77:J80"/>
    <mergeCell ref="K77:K80"/>
    <mergeCell ref="F81:F84"/>
    <mergeCell ref="G81:G84"/>
    <mergeCell ref="I81:I84"/>
    <mergeCell ref="J81:J84"/>
    <mergeCell ref="K81:K84"/>
    <mergeCell ref="F69:F72"/>
    <mergeCell ref="G69:G72"/>
    <mergeCell ref="I69:I72"/>
    <mergeCell ref="J69:J72"/>
    <mergeCell ref="K69:K72"/>
    <mergeCell ref="F73:F76"/>
    <mergeCell ref="G73:G76"/>
    <mergeCell ref="I73:I76"/>
    <mergeCell ref="J73:J76"/>
    <mergeCell ref="K73:K76"/>
    <mergeCell ref="F61:F64"/>
    <mergeCell ref="G61:G64"/>
    <mergeCell ref="I61:I64"/>
    <mergeCell ref="J61:J64"/>
    <mergeCell ref="K61:K64"/>
    <mergeCell ref="F65:F68"/>
    <mergeCell ref="G65:G68"/>
    <mergeCell ref="I65:I68"/>
    <mergeCell ref="J65:J68"/>
    <mergeCell ref="K65:K68"/>
    <mergeCell ref="F53:F56"/>
    <mergeCell ref="G53:G56"/>
    <mergeCell ref="I53:I56"/>
    <mergeCell ref="J53:J56"/>
    <mergeCell ref="K53:K56"/>
    <mergeCell ref="F57:F60"/>
    <mergeCell ref="G57:G60"/>
    <mergeCell ref="I57:I60"/>
    <mergeCell ref="J57:J60"/>
    <mergeCell ref="K57:K60"/>
    <mergeCell ref="F45:F48"/>
    <mergeCell ref="G45:G48"/>
    <mergeCell ref="I45:I48"/>
    <mergeCell ref="J45:J48"/>
    <mergeCell ref="K45:K48"/>
    <mergeCell ref="F49:F52"/>
    <mergeCell ref="G49:G52"/>
    <mergeCell ref="I49:I52"/>
    <mergeCell ref="J49:J52"/>
    <mergeCell ref="K49:K52"/>
    <mergeCell ref="F37:F40"/>
    <mergeCell ref="G37:G40"/>
    <mergeCell ref="I37:I40"/>
    <mergeCell ref="J37:J40"/>
    <mergeCell ref="K37:K40"/>
    <mergeCell ref="F41:F44"/>
    <mergeCell ref="G41:G44"/>
    <mergeCell ref="I41:I44"/>
    <mergeCell ref="J41:J44"/>
    <mergeCell ref="K41:K44"/>
    <mergeCell ref="F29:F32"/>
    <mergeCell ref="G29:G32"/>
    <mergeCell ref="I29:I32"/>
    <mergeCell ref="J29:J32"/>
    <mergeCell ref="K29:K32"/>
    <mergeCell ref="F33:F36"/>
    <mergeCell ref="G33:G36"/>
    <mergeCell ref="I33:I36"/>
    <mergeCell ref="J33:J36"/>
    <mergeCell ref="K33:K36"/>
    <mergeCell ref="F21:F24"/>
    <mergeCell ref="G21:G24"/>
    <mergeCell ref="I21:I24"/>
    <mergeCell ref="J21:J24"/>
    <mergeCell ref="K21:K24"/>
    <mergeCell ref="F25:F28"/>
    <mergeCell ref="G25:G28"/>
    <mergeCell ref="I25:I28"/>
    <mergeCell ref="J25:J28"/>
    <mergeCell ref="K25:K28"/>
    <mergeCell ref="I17:I20"/>
    <mergeCell ref="J17:J20"/>
    <mergeCell ref="K17:K20"/>
    <mergeCell ref="E13:F13"/>
    <mergeCell ref="E14:F14"/>
    <mergeCell ref="E15:F15"/>
    <mergeCell ref="E16:F16"/>
    <mergeCell ref="F17:F20"/>
    <mergeCell ref="G17:G20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2018-01-29T13:57:51Z</cp:lastPrinted>
  <dcterms:created xsi:type="dcterms:W3CDTF">1996-10-08T23:32:33Z</dcterms:created>
  <dcterms:modified xsi:type="dcterms:W3CDTF">2018-07-17T12:34:32Z</dcterms:modified>
  <cp:category/>
  <cp:version/>
  <cp:contentType/>
  <cp:contentStatus/>
</cp:coreProperties>
</file>